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Ok_alma\рсдд работа\2025\Мониторинг\Итоговый мониторинг\Итоговый мониторинг\"/>
    </mc:Choice>
  </mc:AlternateContent>
  <xr:revisionPtr revIDLastSave="0" documentId="13_ncr:1_{D6C459B3-19E5-4032-BB0E-BF31BBD66797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Общий" sheetId="5" r:id="rId1"/>
    <sheet name="Лист1" sheetId="6" r:id="rId2"/>
  </sheets>
  <definedNames>
    <definedName name="_Hlk199924517" localSheetId="1">Лист1!$B$5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5" l="1"/>
  <c r="E23" i="5"/>
  <c r="E7" i="5"/>
  <c r="P5" i="5" l="1"/>
  <c r="O5" i="5"/>
  <c r="M5" i="5"/>
  <c r="L5" i="5"/>
  <c r="J5" i="5"/>
  <c r="I5" i="5"/>
  <c r="G5" i="5"/>
  <c r="F5" i="5"/>
  <c r="D5" i="5"/>
  <c r="C5" i="5"/>
  <c r="R7" i="5"/>
  <c r="R8" i="5"/>
  <c r="R9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6" i="5"/>
  <c r="S7" i="5"/>
  <c r="S8" i="5"/>
  <c r="S9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6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5" i="5"/>
  <c r="E6" i="5"/>
  <c r="R5" i="5" l="1"/>
  <c r="S5" i="5"/>
  <c r="T25" i="5"/>
  <c r="T17" i="5"/>
  <c r="T9" i="5"/>
  <c r="T24" i="5"/>
  <c r="T20" i="5"/>
  <c r="T16" i="5"/>
  <c r="T12" i="5"/>
  <c r="T8" i="5"/>
  <c r="T21" i="5"/>
  <c r="T13" i="5"/>
  <c r="T23" i="5"/>
  <c r="T19" i="5"/>
  <c r="T15" i="5"/>
  <c r="T11" i="5"/>
  <c r="T7" i="5"/>
  <c r="T22" i="5"/>
  <c r="T18" i="5"/>
  <c r="T14" i="5"/>
  <c r="T10" i="5"/>
  <c r="T6" i="5"/>
  <c r="E5" i="5"/>
  <c r="Q5" i="5" l="1"/>
  <c r="N5" i="5"/>
  <c r="K5" i="5"/>
  <c r="H5" i="5"/>
</calcChain>
</file>

<file path=xl/sharedStrings.xml><?xml version="1.0" encoding="utf-8"?>
<sst xmlns="http://schemas.openxmlformats.org/spreadsheetml/2006/main" count="82" uniqueCount="40">
  <si>
    <t>№</t>
  </si>
  <si>
    <t>Регион</t>
  </si>
  <si>
    <t>Всего детей с высоким и средним уровнем навыков</t>
  </si>
  <si>
    <t>%</t>
  </si>
  <si>
    <t>Итого по РК</t>
  </si>
  <si>
    <t xml:space="preserve">Акмолинская </t>
  </si>
  <si>
    <t xml:space="preserve">Актюбинская </t>
  </si>
  <si>
    <t xml:space="preserve">Алматинская </t>
  </si>
  <si>
    <t xml:space="preserve">Атырауская </t>
  </si>
  <si>
    <t>ЗКО</t>
  </si>
  <si>
    <t xml:space="preserve">Жамбылская </t>
  </si>
  <si>
    <t xml:space="preserve">Карагандинская </t>
  </si>
  <si>
    <t xml:space="preserve">Костанайская </t>
  </si>
  <si>
    <t xml:space="preserve">Кызылординская </t>
  </si>
  <si>
    <t xml:space="preserve">Мангистауская </t>
  </si>
  <si>
    <t xml:space="preserve">Павлодарская </t>
  </si>
  <si>
    <t>СКО</t>
  </si>
  <si>
    <t xml:space="preserve">Туркестанская </t>
  </si>
  <si>
    <t>ВКО</t>
  </si>
  <si>
    <t>г. Астана</t>
  </si>
  <si>
    <t>г. Алматы</t>
  </si>
  <si>
    <t>г. Шымкент</t>
  </si>
  <si>
    <t>Кол-во детей младшего возраста (2 года)</t>
  </si>
  <si>
    <t>Кол-во детей среднего возраста (3 года)</t>
  </si>
  <si>
    <t>Кол-во детей старшего возраста (4 года)</t>
  </si>
  <si>
    <t>Кол-во детей предшколного возраста (5 лет)</t>
  </si>
  <si>
    <t xml:space="preserve">Кол-во детей </t>
  </si>
  <si>
    <t>область Абай</t>
  </si>
  <si>
    <t>область Жетісу</t>
  </si>
  <si>
    <t>область Ұлытау</t>
  </si>
  <si>
    <t>Кол-во детей раннего возраста (до 1 года)</t>
  </si>
  <si>
    <t>ИТОГОВЫЙ МОНИТОРИНГ ПО ОСВОЕНИЮ СОДЕРЖАНИЯ ТИПОВОЙ УЧЕБНОЙ ПРОГРАММЫ ДОШКОЛЬНОГО ВОСПИТАНИЯ И ОБУЧЕНИЯ ДЕТЬМИ ДОШКОЛЬНОГО ВОЗРАСТА В  2024-2025 УЧЕБНОМ ГОДУ</t>
  </si>
  <si>
    <t>Физическое развитие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</si>
  <si>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</si>
  <si>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</si>
  <si>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</si>
  <si>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t>Формирование социально-эмоциональных навыков</t>
  </si>
  <si>
    <t>высокий</t>
  </si>
  <si>
    <t xml:space="preserve">средний </t>
  </si>
  <si>
    <t>низкий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</si>
</sst>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0" fillId="0" borderId="0" xfId="0" applyNumberFormat="1"/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164" fontId="2" fillId="4" borderId="1" xfId="0" applyNumberFormat="1" applyFont="1" applyFill="1" applyBorder="1" applyAlignment="1">
      <alignment horizontal="center" vertical="top"/>
    </xf>
    <xf numFmtId="1" fontId="2" fillId="5" borderId="1" xfId="0" applyNumberFormat="1" applyFont="1" applyFill="1" applyBorder="1" applyAlignment="1">
      <alignment horizontal="center" vertical="top"/>
    </xf>
    <xf numFmtId="164" fontId="2" fillId="5" borderId="1" xfId="0" applyNumberFormat="1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164" fontId="2" fillId="6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1" fontId="1" fillId="3" borderId="1" xfId="0" applyNumberFormat="1" applyFont="1" applyFill="1" applyBorder="1" applyAlignment="1">
      <alignment horizontal="center" vertical="top"/>
    </xf>
    <xf numFmtId="164" fontId="1" fillId="3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1" fontId="1" fillId="4" borderId="1" xfId="0" applyNumberFormat="1" applyFont="1" applyFill="1" applyBorder="1" applyAlignment="1">
      <alignment horizontal="center" vertical="top"/>
    </xf>
    <xf numFmtId="164" fontId="1" fillId="4" borderId="1" xfId="0" applyNumberFormat="1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1" fontId="1" fillId="5" borderId="1" xfId="0" applyNumberFormat="1" applyFont="1" applyFill="1" applyBorder="1" applyAlignment="1">
      <alignment horizontal="center" vertical="top"/>
    </xf>
    <xf numFmtId="164" fontId="1" fillId="5" borderId="1" xfId="0" applyNumberFormat="1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1" fontId="1" fillId="6" borderId="1" xfId="0" applyNumberFormat="1" applyFont="1" applyFill="1" applyBorder="1" applyAlignment="1">
      <alignment horizontal="center" vertical="top"/>
    </xf>
    <xf numFmtId="164" fontId="1" fillId="6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164" fontId="0" fillId="0" borderId="0" xfId="0" applyNumberFormat="1"/>
    <xf numFmtId="164" fontId="1" fillId="0" borderId="0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Лист1!$C$4</c:f>
              <c:strCache>
                <c:ptCount val="1"/>
                <c:pt idx="0">
                  <c:v>высокий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Лист1!$B$5:$B$9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Лист1!$C$5:$C$9</c:f>
              <c:numCache>
                <c:formatCode>General</c:formatCode>
                <c:ptCount val="5"/>
                <c:pt idx="0">
                  <c:v>52.4</c:v>
                </c:pt>
                <c:pt idx="1">
                  <c:v>49.4</c:v>
                </c:pt>
                <c:pt idx="2">
                  <c:v>48.7</c:v>
                </c:pt>
                <c:pt idx="3">
                  <c:v>49.6</c:v>
                </c:pt>
                <c:pt idx="4">
                  <c:v>50.4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C-4189-99D6-9306C5003154}"/>
            </c:ext>
          </c:extLst>
        </c:ser>
        <c:ser>
          <c:idx val="1"/>
          <c:order val="1"/>
          <c:tx>
            <c:strRef>
              <c:f>Лист1!$D$4</c:f>
              <c:strCache>
                <c:ptCount val="1"/>
                <c:pt idx="0">
                  <c:v>средний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Лист1!$B$5:$B$9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Лист1!$D$5:$D$9</c:f>
              <c:numCache>
                <c:formatCode>General</c:formatCode>
                <c:ptCount val="5"/>
                <c:pt idx="0">
                  <c:v>33.700000000000003</c:v>
                </c:pt>
                <c:pt idx="1">
                  <c:v>35.700000000000003</c:v>
                </c:pt>
                <c:pt idx="2">
                  <c:v>37.200000000000003</c:v>
                </c:pt>
                <c:pt idx="3">
                  <c:v>34.700000000000003</c:v>
                </c:pt>
                <c:pt idx="4">
                  <c:v>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7C-4189-99D6-9306C5003154}"/>
            </c:ext>
          </c:extLst>
        </c:ser>
        <c:ser>
          <c:idx val="2"/>
          <c:order val="2"/>
          <c:tx>
            <c:strRef>
              <c:f>Лист1!$E$4</c:f>
              <c:strCache>
                <c:ptCount val="1"/>
                <c:pt idx="0">
                  <c:v>низкий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Лист1!$B$5:$B$9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Лист1!$E$5:$E$9</c:f>
              <c:numCache>
                <c:formatCode>General</c:formatCode>
                <c:ptCount val="5"/>
                <c:pt idx="0">
                  <c:v>13.9</c:v>
                </c:pt>
                <c:pt idx="1">
                  <c:v>14.9</c:v>
                </c:pt>
                <c:pt idx="2">
                  <c:v>14.1</c:v>
                </c:pt>
                <c:pt idx="3">
                  <c:v>15.8</c:v>
                </c:pt>
                <c:pt idx="4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7C-4189-99D6-9306C5003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7935472"/>
        <c:axId val="257911952"/>
      </c:barChart>
      <c:catAx>
        <c:axId val="257935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257911952"/>
        <c:crosses val="autoZero"/>
        <c:auto val="1"/>
        <c:lblAlgn val="ctr"/>
        <c:lblOffset val="100"/>
        <c:noMultiLvlLbl val="0"/>
      </c:catAx>
      <c:valAx>
        <c:axId val="25791195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5793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Лист1!$C$10</c:f>
              <c:strCache>
                <c:ptCount val="1"/>
                <c:pt idx="0">
                  <c:v>высокий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Лист1!$B$11:$B$15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Лист1!$C$11:$C$15</c:f>
              <c:numCache>
                <c:formatCode>General</c:formatCode>
                <c:ptCount val="5"/>
                <c:pt idx="0">
                  <c:v>59.3</c:v>
                </c:pt>
                <c:pt idx="1">
                  <c:v>54.4</c:v>
                </c:pt>
                <c:pt idx="2">
                  <c:v>56.3</c:v>
                </c:pt>
                <c:pt idx="3">
                  <c:v>56.1</c:v>
                </c:pt>
                <c:pt idx="4">
                  <c:v>56.6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7-413E-BB21-523A6D644254}"/>
            </c:ext>
          </c:extLst>
        </c:ser>
        <c:ser>
          <c:idx val="1"/>
          <c:order val="1"/>
          <c:tx>
            <c:strRef>
              <c:f>Лист1!$D$10</c:f>
              <c:strCache>
                <c:ptCount val="1"/>
                <c:pt idx="0">
                  <c:v>средний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Лист1!$B$11:$B$15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Лист1!$D$11:$D$15</c:f>
              <c:numCache>
                <c:formatCode>General</c:formatCode>
                <c:ptCount val="5"/>
                <c:pt idx="0">
                  <c:v>31.8</c:v>
                </c:pt>
                <c:pt idx="1">
                  <c:v>34.4</c:v>
                </c:pt>
                <c:pt idx="2">
                  <c:v>33.799999999999997</c:v>
                </c:pt>
                <c:pt idx="3">
                  <c:v>33.700000000000003</c:v>
                </c:pt>
                <c:pt idx="4">
                  <c:v>32.9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7-413E-BB21-523A6D644254}"/>
            </c:ext>
          </c:extLst>
        </c:ser>
        <c:ser>
          <c:idx val="2"/>
          <c:order val="2"/>
          <c:tx>
            <c:strRef>
              <c:f>Лист1!$E$10</c:f>
              <c:strCache>
                <c:ptCount val="1"/>
                <c:pt idx="0">
                  <c:v>низкий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Лист1!$B$11:$B$15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Лист1!$E$11:$E$15</c:f>
              <c:numCache>
                <c:formatCode>General</c:formatCode>
                <c:ptCount val="5"/>
                <c:pt idx="0">
                  <c:v>8.9</c:v>
                </c:pt>
                <c:pt idx="1">
                  <c:v>11.2</c:v>
                </c:pt>
                <c:pt idx="2">
                  <c:v>9.9</c:v>
                </c:pt>
                <c:pt idx="3">
                  <c:v>10.1</c:v>
                </c:pt>
                <c:pt idx="4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47-413E-BB21-523A6D644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4353824"/>
        <c:axId val="354340384"/>
      </c:barChart>
      <c:catAx>
        <c:axId val="354353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354340384"/>
        <c:crosses val="autoZero"/>
        <c:auto val="1"/>
        <c:lblAlgn val="ctr"/>
        <c:lblOffset val="100"/>
        <c:noMultiLvlLbl val="0"/>
      </c:catAx>
      <c:valAx>
        <c:axId val="35434038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5435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Лист1!$C$17</c:f>
              <c:strCache>
                <c:ptCount val="1"/>
                <c:pt idx="0">
                  <c:v>высокий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Лист1!$B$18:$B$22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Лист1!$C$18:$C$22</c:f>
              <c:numCache>
                <c:formatCode>General</c:formatCode>
                <c:ptCount val="5"/>
                <c:pt idx="0">
                  <c:v>61.6</c:v>
                </c:pt>
                <c:pt idx="1">
                  <c:v>58.1</c:v>
                </c:pt>
                <c:pt idx="2">
                  <c:v>57.8</c:v>
                </c:pt>
                <c:pt idx="3">
                  <c:v>59.7</c:v>
                </c:pt>
                <c:pt idx="4">
                  <c:v>60.2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50-4204-BCC8-14E4EE6CCDC1}"/>
            </c:ext>
          </c:extLst>
        </c:ser>
        <c:ser>
          <c:idx val="1"/>
          <c:order val="1"/>
          <c:tx>
            <c:strRef>
              <c:f>Лист1!$D$17</c:f>
              <c:strCache>
                <c:ptCount val="1"/>
                <c:pt idx="0">
                  <c:v>средний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Лист1!$B$18:$B$22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Лист1!$D$18:$D$22</c:f>
              <c:numCache>
                <c:formatCode>General</c:formatCode>
                <c:ptCount val="5"/>
                <c:pt idx="0">
                  <c:v>30.5</c:v>
                </c:pt>
                <c:pt idx="1">
                  <c:v>32.9</c:v>
                </c:pt>
                <c:pt idx="2">
                  <c:v>32.299999999999997</c:v>
                </c:pt>
                <c:pt idx="3">
                  <c:v>31.8</c:v>
                </c:pt>
                <c:pt idx="4">
                  <c:v>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50-4204-BCC8-14E4EE6CCDC1}"/>
            </c:ext>
          </c:extLst>
        </c:ser>
        <c:ser>
          <c:idx val="2"/>
          <c:order val="2"/>
          <c:tx>
            <c:strRef>
              <c:f>Лист1!$E$17</c:f>
              <c:strCache>
                <c:ptCount val="1"/>
                <c:pt idx="0">
                  <c:v>низкий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Лист1!$B$18:$B$22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Лист1!$E$18:$E$22</c:f>
              <c:numCache>
                <c:formatCode>General</c:formatCode>
                <c:ptCount val="5"/>
                <c:pt idx="0">
                  <c:v>7.9</c:v>
                </c:pt>
                <c:pt idx="1">
                  <c:v>9</c:v>
                </c:pt>
                <c:pt idx="2">
                  <c:v>9.9</c:v>
                </c:pt>
                <c:pt idx="3">
                  <c:v>8.5</c:v>
                </c:pt>
                <c:pt idx="4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50-4204-BCC8-14E4EE6CC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7912432"/>
        <c:axId val="257908112"/>
      </c:barChart>
      <c:catAx>
        <c:axId val="257912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257908112"/>
        <c:crosses val="autoZero"/>
        <c:auto val="1"/>
        <c:lblAlgn val="ctr"/>
        <c:lblOffset val="100"/>
        <c:noMultiLvlLbl val="0"/>
      </c:catAx>
      <c:valAx>
        <c:axId val="2579081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579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Лист1!$C$24</c:f>
              <c:strCache>
                <c:ptCount val="1"/>
                <c:pt idx="0">
                  <c:v>высокий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Лист1!$B$25:$B$29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Лист1!$C$25:$C$29</c:f>
              <c:numCache>
                <c:formatCode>General</c:formatCode>
                <c:ptCount val="5"/>
                <c:pt idx="0">
                  <c:v>63.9</c:v>
                </c:pt>
                <c:pt idx="1">
                  <c:v>61.2</c:v>
                </c:pt>
                <c:pt idx="2">
                  <c:v>63.7</c:v>
                </c:pt>
                <c:pt idx="3">
                  <c:v>62.8</c:v>
                </c:pt>
                <c:pt idx="4">
                  <c:v>63.3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D-485D-940B-80F2578873EB}"/>
            </c:ext>
          </c:extLst>
        </c:ser>
        <c:ser>
          <c:idx val="1"/>
          <c:order val="1"/>
          <c:tx>
            <c:strRef>
              <c:f>Лист1!$D$24</c:f>
              <c:strCache>
                <c:ptCount val="1"/>
                <c:pt idx="0">
                  <c:v>средний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Лист1!$B$25:$B$29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Лист1!$D$25:$D$29</c:f>
              <c:numCache>
                <c:formatCode>General</c:formatCode>
                <c:ptCount val="5"/>
                <c:pt idx="0">
                  <c:v>29</c:v>
                </c:pt>
                <c:pt idx="1">
                  <c:v>30.5</c:v>
                </c:pt>
                <c:pt idx="2">
                  <c:v>29.2</c:v>
                </c:pt>
                <c:pt idx="3">
                  <c:v>30</c:v>
                </c:pt>
                <c:pt idx="4">
                  <c:v>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3D-485D-940B-80F2578873EB}"/>
            </c:ext>
          </c:extLst>
        </c:ser>
        <c:ser>
          <c:idx val="2"/>
          <c:order val="2"/>
          <c:tx>
            <c:strRef>
              <c:f>Лист1!$E$24</c:f>
              <c:strCache>
                <c:ptCount val="1"/>
                <c:pt idx="0">
                  <c:v>низкий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Лист1!$B$25:$B$29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Лист1!$E$25:$E$29</c:f>
              <c:numCache>
                <c:formatCode>General</c:formatCode>
                <c:ptCount val="5"/>
                <c:pt idx="0">
                  <c:v>7.1</c:v>
                </c:pt>
                <c:pt idx="1">
                  <c:v>8.4</c:v>
                </c:pt>
                <c:pt idx="2">
                  <c:v>7.2</c:v>
                </c:pt>
                <c:pt idx="3">
                  <c:v>7.2</c:v>
                </c:pt>
                <c:pt idx="4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3D-485D-940B-80F257887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5318336"/>
        <c:axId val="645314496"/>
      </c:barChart>
      <c:catAx>
        <c:axId val="645318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645314496"/>
        <c:crosses val="autoZero"/>
        <c:auto val="1"/>
        <c:lblAlgn val="ctr"/>
        <c:lblOffset val="100"/>
        <c:noMultiLvlLbl val="0"/>
      </c:catAx>
      <c:valAx>
        <c:axId val="6453144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4531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Лист1!$C$31</c:f>
              <c:strCache>
                <c:ptCount val="1"/>
                <c:pt idx="0">
                  <c:v>высокий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Лист1!$B$32:$B$36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Лист1!$C$32:$C$36</c:f>
              <c:numCache>
                <c:formatCode>General</c:formatCode>
                <c:ptCount val="5"/>
                <c:pt idx="0">
                  <c:v>67.099999999999994</c:v>
                </c:pt>
                <c:pt idx="1">
                  <c:v>63.4</c:v>
                </c:pt>
                <c:pt idx="2">
                  <c:v>64.7</c:v>
                </c:pt>
                <c:pt idx="3">
                  <c:v>63.9</c:v>
                </c:pt>
                <c:pt idx="4">
                  <c:v>65.2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0E-48A8-9D66-E8535C4BA3A7}"/>
            </c:ext>
          </c:extLst>
        </c:ser>
        <c:ser>
          <c:idx val="1"/>
          <c:order val="1"/>
          <c:tx>
            <c:strRef>
              <c:f>Лист1!$D$31</c:f>
              <c:strCache>
                <c:ptCount val="1"/>
                <c:pt idx="0">
                  <c:v>средний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Лист1!$B$32:$B$36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Лист1!$D$32:$D$36</c:f>
              <c:numCache>
                <c:formatCode>General</c:formatCode>
                <c:ptCount val="5"/>
                <c:pt idx="0">
                  <c:v>27.4</c:v>
                </c:pt>
                <c:pt idx="1">
                  <c:v>29.3</c:v>
                </c:pt>
                <c:pt idx="2">
                  <c:v>29.3</c:v>
                </c:pt>
                <c:pt idx="3">
                  <c:v>29.5</c:v>
                </c:pt>
                <c:pt idx="4">
                  <c:v>28.9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0E-48A8-9D66-E8535C4BA3A7}"/>
            </c:ext>
          </c:extLst>
        </c:ser>
        <c:ser>
          <c:idx val="2"/>
          <c:order val="2"/>
          <c:tx>
            <c:strRef>
              <c:f>Лист1!$E$31</c:f>
              <c:strCache>
                <c:ptCount val="1"/>
                <c:pt idx="0">
                  <c:v>низкий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Лист1!$B$32:$B$36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Лист1!$E$32:$E$36</c:f>
              <c:numCache>
                <c:formatCode>General</c:formatCode>
                <c:ptCount val="5"/>
                <c:pt idx="0">
                  <c:v>5.5</c:v>
                </c:pt>
                <c:pt idx="1">
                  <c:v>6.1</c:v>
                </c:pt>
                <c:pt idx="2">
                  <c:v>6.1</c:v>
                </c:pt>
                <c:pt idx="3">
                  <c:v>6.6</c:v>
                </c:pt>
                <c:pt idx="4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0E-48A8-9D66-E8535C4BA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5337056"/>
        <c:axId val="645334656"/>
      </c:barChart>
      <c:catAx>
        <c:axId val="645337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645334656"/>
        <c:crosses val="autoZero"/>
        <c:auto val="1"/>
        <c:lblAlgn val="ctr"/>
        <c:lblOffset val="100"/>
        <c:noMultiLvlLbl val="0"/>
      </c:catAx>
      <c:valAx>
        <c:axId val="64533465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4533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5</xdr:row>
      <xdr:rowOff>261937</xdr:rowOff>
    </xdr:from>
    <xdr:to>
      <xdr:col>9</xdr:col>
      <xdr:colOff>514350</xdr:colOff>
      <xdr:row>8</xdr:row>
      <xdr:rowOff>385762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8AAF17A-76A7-4A02-FF3B-3BFD7A924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1228725</xdr:colOff>
      <xdr:row>11</xdr:row>
      <xdr:rowOff>357187</xdr:rowOff>
    </xdr:from>
    <xdr:to>
      <xdr:col>8</xdr:col>
      <xdr:colOff>295275</xdr:colOff>
      <xdr:row>14</xdr:row>
      <xdr:rowOff>481012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AC0ABD18-E175-C60F-12DD-7EA007397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428625</xdr:colOff>
      <xdr:row>17</xdr:row>
      <xdr:rowOff>71437</xdr:rowOff>
    </xdr:from>
    <xdr:to>
      <xdr:col>10</xdr:col>
      <xdr:colOff>123825</xdr:colOff>
      <xdr:row>20</xdr:row>
      <xdr:rowOff>909637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5A849BD-F7E1-3FFE-1EA3-B38DFACF0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1838325</xdr:colOff>
      <xdr:row>23</xdr:row>
      <xdr:rowOff>147637</xdr:rowOff>
    </xdr:from>
    <xdr:to>
      <xdr:col>9</xdr:col>
      <xdr:colOff>295275</xdr:colOff>
      <xdr:row>27</xdr:row>
      <xdr:rowOff>795337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BEFC880A-A42D-03F3-39B8-8BFADC96A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1438275</xdr:colOff>
      <xdr:row>29</xdr:row>
      <xdr:rowOff>185737</xdr:rowOff>
    </xdr:from>
    <xdr:to>
      <xdr:col>8</xdr:col>
      <xdr:colOff>504825</xdr:colOff>
      <xdr:row>34</xdr:row>
      <xdr:rowOff>642937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D246D863-44A7-BE54-6236-4657922EE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A3F2F-5C13-41E6-A293-4A069F5517FC}">
  <dimension ref="A2:T27"/>
  <sheetViews>
    <sheetView tabSelected="1" topLeftCell="D1" zoomScale="70" zoomScaleNormal="70" workbookViewId="0">
      <selection activeCell="U38" sqref="U38"/>
    </sheetView>
  </sheetViews>
  <sheetFormatPr defaultRowHeight="15" x14ac:dyDescent="0.25"/>
  <cols>
    <col min="1" max="1" width="6" customWidth="1"/>
    <col min="2" max="2" width="17.28515625" customWidth="1"/>
    <col min="3" max="3" width="11.5703125" customWidth="1"/>
    <col min="4" max="4" width="12.140625" customWidth="1"/>
    <col min="5" max="5" width="9.28515625" customWidth="1"/>
    <col min="6" max="6" width="11.5703125" customWidth="1"/>
    <col min="7" max="7" width="11.85546875" customWidth="1"/>
    <col min="8" max="8" width="10" customWidth="1"/>
    <col min="9" max="9" width="13" customWidth="1"/>
    <col min="10" max="10" width="10.85546875" customWidth="1"/>
    <col min="11" max="11" width="8" customWidth="1"/>
    <col min="12" max="12" width="10" customWidth="1"/>
    <col min="13" max="13" width="11.7109375" customWidth="1"/>
    <col min="14" max="14" width="8.5703125" customWidth="1"/>
    <col min="15" max="15" width="12.85546875" customWidth="1"/>
    <col min="16" max="16" width="10.28515625" customWidth="1"/>
    <col min="17" max="17" width="8.140625" customWidth="1"/>
    <col min="18" max="18" width="12" customWidth="1"/>
    <col min="19" max="19" width="14" customWidth="1"/>
    <col min="20" max="20" width="10" customWidth="1"/>
  </cols>
  <sheetData>
    <row r="2" spans="1:20" ht="31.5" customHeight="1" x14ac:dyDescent="0.25">
      <c r="A2" s="48" t="s">
        <v>31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34"/>
      <c r="M2" s="34"/>
      <c r="N2" s="34"/>
      <c r="O2" s="34"/>
      <c r="P2" s="34"/>
      <c r="Q2" s="34"/>
      <c r="R2" s="34"/>
      <c r="S2" s="34"/>
      <c r="T2" s="34"/>
    </row>
    <row r="3" spans="1:20" ht="15.75" customHeight="1" x14ac:dyDescent="0.25">
      <c r="A3" s="38" t="s">
        <v>0</v>
      </c>
      <c r="B3" s="38" t="s">
        <v>1</v>
      </c>
      <c r="C3" s="49" t="s">
        <v>30</v>
      </c>
      <c r="D3" s="49" t="s">
        <v>2</v>
      </c>
      <c r="E3" s="49" t="s">
        <v>3</v>
      </c>
      <c r="F3" s="40" t="s">
        <v>22</v>
      </c>
      <c r="G3" s="40" t="s">
        <v>2</v>
      </c>
      <c r="H3" s="40" t="s">
        <v>3</v>
      </c>
      <c r="I3" s="42" t="s">
        <v>23</v>
      </c>
      <c r="J3" s="42" t="s">
        <v>2</v>
      </c>
      <c r="K3" s="42" t="s">
        <v>3</v>
      </c>
      <c r="L3" s="44" t="s">
        <v>24</v>
      </c>
      <c r="M3" s="44" t="s">
        <v>2</v>
      </c>
      <c r="N3" s="44" t="s">
        <v>3</v>
      </c>
      <c r="O3" s="46" t="s">
        <v>25</v>
      </c>
      <c r="P3" s="46" t="s">
        <v>2</v>
      </c>
      <c r="Q3" s="46" t="s">
        <v>3</v>
      </c>
      <c r="R3" s="36" t="s">
        <v>26</v>
      </c>
      <c r="S3" s="36" t="s">
        <v>2</v>
      </c>
      <c r="T3" s="36" t="s">
        <v>3</v>
      </c>
    </row>
    <row r="4" spans="1:20" ht="98.25" customHeight="1" x14ac:dyDescent="0.25">
      <c r="A4" s="39"/>
      <c r="B4" s="39"/>
      <c r="C4" s="50"/>
      <c r="D4" s="50"/>
      <c r="E4" s="50"/>
      <c r="F4" s="41"/>
      <c r="G4" s="41"/>
      <c r="H4" s="41"/>
      <c r="I4" s="43"/>
      <c r="J4" s="43"/>
      <c r="K4" s="43"/>
      <c r="L4" s="45"/>
      <c r="M4" s="45"/>
      <c r="N4" s="45"/>
      <c r="O4" s="47"/>
      <c r="P4" s="47"/>
      <c r="Q4" s="47"/>
      <c r="R4" s="37"/>
      <c r="S4" s="37"/>
      <c r="T4" s="37"/>
    </row>
    <row r="5" spans="1:20" ht="15.75" x14ac:dyDescent="0.25">
      <c r="A5" s="2"/>
      <c r="B5" s="3" t="s">
        <v>4</v>
      </c>
      <c r="C5" s="4">
        <f>C6+C7+C8+C9+C10+C11+C12+C13+C14+C15+C16+C17+C18+C19+C20+C21+C22+C23+C24+C25</f>
        <v>11854</v>
      </c>
      <c r="D5" s="4">
        <f>D6+D7+D8+D9+D10+D11+D12+D13+D14+D15+D16+D17+D18+D19+D20+D21+D22+D23+D24+D25</f>
        <v>10102</v>
      </c>
      <c r="E5" s="5">
        <f t="shared" ref="E5" si="0">D5*100/C5</f>
        <v>85.220178842584787</v>
      </c>
      <c r="F5" s="6">
        <f>F6+F7+F8+F9+F10+F11+F13+F12+F14+F15+F16+F17+F18+F19+F20+F21+F22+F24+F25+F23</f>
        <v>159487</v>
      </c>
      <c r="G5" s="6">
        <f>G6+G7+G8+G9+G10+G11+G13+G12+G14+G15+G16+G17+G18+G19+G20+G21+G22+G24+G25+G23</f>
        <v>143349</v>
      </c>
      <c r="H5" s="7">
        <f t="shared" ref="H5" si="1">G5*100/F5</f>
        <v>89.881306940377584</v>
      </c>
      <c r="I5" s="8">
        <f>I6+I7+I8+I9+I10+I11+I12+I13+I14+I15+I16+I17+I18+I19+I20+I21+I22+I23+I24+I25</f>
        <v>300326</v>
      </c>
      <c r="J5" s="8">
        <f>J6+J7+J8+J9+J10+J11+J12+J13+J14+J15+J16+J17+J18+J19+J20+J21+J22+J23+J24+J25</f>
        <v>274184</v>
      </c>
      <c r="K5" s="9">
        <f t="shared" ref="K5" si="2">J5*100/I5</f>
        <v>91.295458934624378</v>
      </c>
      <c r="L5" s="10">
        <f>L6+L7+L8+L9+L10+L11+L12+L13+L14+L15+L16+L17+L18+L19+L20+L21+L22+L23+L24+L25</f>
        <v>295733</v>
      </c>
      <c r="M5" s="10">
        <f>M6+M7+M8+M9+M10+M11+M12+M13+M14+M15+M16+M17+M18+M19+M20+M21+M22+M23+M24+M25</f>
        <v>273653</v>
      </c>
      <c r="N5" s="11">
        <f t="shared" ref="N5" si="3">M5*100/L5</f>
        <v>92.533805831611616</v>
      </c>
      <c r="O5" s="12">
        <f>O6+O7+O8+O9+O10+O11+O12+O13+O14+O15+O16+O17+O18+O19+O20+O21+O22+O23+O24+O25</f>
        <v>358636</v>
      </c>
      <c r="P5" s="12">
        <f>P6+P7+P8+P9+P10+P11+P12+P13+P14+P15+P16+P17+P18+P19+P20+P21+P22+P23+P24+P25</f>
        <v>336550</v>
      </c>
      <c r="Q5" s="13">
        <f t="shared" ref="Q5" si="4">P5*100/O5</f>
        <v>93.841666759611414</v>
      </c>
      <c r="R5" s="14">
        <f>R6+R7+R8+R9+R10+R11+R12+R13+R14+R15+R16+R17+R18+R19+R20+R21+R22+R23+R24+R25</f>
        <v>1126036</v>
      </c>
      <c r="S5" s="14">
        <f>S6+S7+S8+S9+S10+S11+S12+S13+S14+S15+S16+S17+S18+S19+S20+S21+S22+S23+S24+S25</f>
        <v>1037851</v>
      </c>
      <c r="T5" s="15">
        <v>92.1</v>
      </c>
    </row>
    <row r="6" spans="1:20" ht="15.75" x14ac:dyDescent="0.25">
      <c r="A6" s="16">
        <v>1</v>
      </c>
      <c r="B6" s="2" t="s">
        <v>27</v>
      </c>
      <c r="C6" s="17">
        <v>416</v>
      </c>
      <c r="D6" s="18">
        <v>370</v>
      </c>
      <c r="E6" s="19">
        <f>D6*100/C6</f>
        <v>88.942307692307693</v>
      </c>
      <c r="F6" s="20">
        <v>5141</v>
      </c>
      <c r="G6" s="21">
        <v>4634</v>
      </c>
      <c r="H6" s="22">
        <f>G6*100/F6</f>
        <v>90.13810542695974</v>
      </c>
      <c r="I6" s="23">
        <v>8241</v>
      </c>
      <c r="J6" s="24">
        <v>7687</v>
      </c>
      <c r="K6" s="25">
        <f>J6*100/I6</f>
        <v>93.27751486470089</v>
      </c>
      <c r="L6" s="26">
        <v>7728</v>
      </c>
      <c r="M6" s="27">
        <v>7325</v>
      </c>
      <c r="N6" s="28">
        <f>M6*100/L6</f>
        <v>94.7851966873706</v>
      </c>
      <c r="O6" s="29">
        <v>11111</v>
      </c>
      <c r="P6" s="30">
        <v>10757</v>
      </c>
      <c r="Q6" s="31">
        <f>P6*100/O6</f>
        <v>96.813968139681393</v>
      </c>
      <c r="R6" s="32">
        <f>C6+F6+I6+L6+O6</f>
        <v>32637</v>
      </c>
      <c r="S6" s="32">
        <f>D6+G6+J6+M6+P6</f>
        <v>30773</v>
      </c>
      <c r="T6" s="33">
        <f>S6*100/R6</f>
        <v>94.288690749762537</v>
      </c>
    </row>
    <row r="7" spans="1:20" ht="15.75" x14ac:dyDescent="0.25">
      <c r="A7" s="16">
        <v>2</v>
      </c>
      <c r="B7" s="2" t="s">
        <v>5</v>
      </c>
      <c r="C7" s="17">
        <v>594</v>
      </c>
      <c r="D7" s="17">
        <v>500</v>
      </c>
      <c r="E7" s="19">
        <f>D7*100/C7</f>
        <v>84.17508417508418</v>
      </c>
      <c r="F7" s="20">
        <v>6412</v>
      </c>
      <c r="G7" s="21">
        <v>5669</v>
      </c>
      <c r="H7" s="22">
        <f t="shared" ref="H7:H25" si="5">G7*100/F7</f>
        <v>88.412351840299436</v>
      </c>
      <c r="I7" s="23">
        <v>10936</v>
      </c>
      <c r="J7" s="24">
        <v>10003</v>
      </c>
      <c r="K7" s="25">
        <f t="shared" ref="K7:K25" si="6">J7*100/I7</f>
        <v>91.468544257498166</v>
      </c>
      <c r="L7" s="26">
        <v>11410</v>
      </c>
      <c r="M7" s="26">
        <v>10773</v>
      </c>
      <c r="N7" s="28">
        <f t="shared" ref="N7:N25" si="7">M7*100/L7</f>
        <v>94.417177914110425</v>
      </c>
      <c r="O7" s="29">
        <v>12898</v>
      </c>
      <c r="P7" s="30">
        <v>12362</v>
      </c>
      <c r="Q7" s="31">
        <f t="shared" ref="Q7:Q25" si="8">P7*100/O7</f>
        <v>95.844316948364082</v>
      </c>
      <c r="R7" s="32">
        <f t="shared" ref="R7:R25" si="9">C7+F7+I7+L7+O7</f>
        <v>42250</v>
      </c>
      <c r="S7" s="32">
        <f t="shared" ref="S7:S25" si="10">D7+G7+J7+M7+P7</f>
        <v>39307</v>
      </c>
      <c r="T7" s="33">
        <f t="shared" ref="T7:T25" si="11">S7*100/R7</f>
        <v>93.034319526627215</v>
      </c>
    </row>
    <row r="8" spans="1:20" ht="15.75" x14ac:dyDescent="0.25">
      <c r="A8" s="16">
        <v>3</v>
      </c>
      <c r="B8" s="2" t="s">
        <v>6</v>
      </c>
      <c r="C8" s="17">
        <v>662</v>
      </c>
      <c r="D8" s="17">
        <v>605</v>
      </c>
      <c r="E8" s="19">
        <f t="shared" ref="E8:E25" si="12">D8*100/C8</f>
        <v>91.389728096676734</v>
      </c>
      <c r="F8" s="20">
        <v>7099</v>
      </c>
      <c r="G8" s="20">
        <v>6755</v>
      </c>
      <c r="H8" s="22">
        <f t="shared" si="5"/>
        <v>95.1542470770531</v>
      </c>
      <c r="I8" s="23">
        <v>15483</v>
      </c>
      <c r="J8" s="23">
        <v>15086</v>
      </c>
      <c r="K8" s="25">
        <f t="shared" si="6"/>
        <v>97.435897435897431</v>
      </c>
      <c r="L8" s="26">
        <v>15294</v>
      </c>
      <c r="M8" s="26">
        <v>15029</v>
      </c>
      <c r="N8" s="28">
        <f t="shared" si="7"/>
        <v>98.267294363802804</v>
      </c>
      <c r="O8" s="29">
        <v>17339</v>
      </c>
      <c r="P8" s="30">
        <v>17078</v>
      </c>
      <c r="Q8" s="31">
        <f t="shared" si="8"/>
        <v>98.49472287905877</v>
      </c>
      <c r="R8" s="32">
        <f t="shared" si="9"/>
        <v>55877</v>
      </c>
      <c r="S8" s="32">
        <f t="shared" si="10"/>
        <v>54553</v>
      </c>
      <c r="T8" s="33">
        <f t="shared" si="11"/>
        <v>97.630509869892805</v>
      </c>
    </row>
    <row r="9" spans="1:20" ht="15.75" x14ac:dyDescent="0.25">
      <c r="A9" s="16">
        <v>4</v>
      </c>
      <c r="B9" s="2" t="s">
        <v>7</v>
      </c>
      <c r="C9" s="17">
        <v>1319</v>
      </c>
      <c r="D9" s="17">
        <v>1045</v>
      </c>
      <c r="E9" s="19">
        <f t="shared" si="12"/>
        <v>79.22668688400303</v>
      </c>
      <c r="F9" s="20">
        <v>13762</v>
      </c>
      <c r="G9" s="21">
        <v>12392</v>
      </c>
      <c r="H9" s="22">
        <f t="shared" si="5"/>
        <v>90.045051591338463</v>
      </c>
      <c r="I9" s="23">
        <v>25599</v>
      </c>
      <c r="J9" s="24">
        <v>24118</v>
      </c>
      <c r="K9" s="25">
        <f t="shared" si="6"/>
        <v>94.214617758506193</v>
      </c>
      <c r="L9" s="26">
        <v>23080</v>
      </c>
      <c r="M9" s="27">
        <v>21993</v>
      </c>
      <c r="N9" s="28">
        <f t="shared" si="7"/>
        <v>95.29029462738302</v>
      </c>
      <c r="O9" s="29">
        <v>30026</v>
      </c>
      <c r="P9" s="30">
        <v>28502</v>
      </c>
      <c r="Q9" s="31">
        <f t="shared" si="8"/>
        <v>94.924398854326256</v>
      </c>
      <c r="R9" s="32">
        <f t="shared" si="9"/>
        <v>93786</v>
      </c>
      <c r="S9" s="32">
        <f t="shared" si="10"/>
        <v>88050</v>
      </c>
      <c r="T9" s="33">
        <f t="shared" si="11"/>
        <v>93.883948563751517</v>
      </c>
    </row>
    <row r="10" spans="1:20" ht="15.75" x14ac:dyDescent="0.25">
      <c r="A10" s="16">
        <v>5</v>
      </c>
      <c r="B10" s="2" t="s">
        <v>8</v>
      </c>
      <c r="C10" s="17">
        <v>672</v>
      </c>
      <c r="D10" s="17">
        <v>552</v>
      </c>
      <c r="E10" s="19">
        <f t="shared" si="12"/>
        <v>82.142857142857139</v>
      </c>
      <c r="F10" s="20">
        <v>6497</v>
      </c>
      <c r="G10" s="21">
        <v>5469</v>
      </c>
      <c r="H10" s="22">
        <f t="shared" si="5"/>
        <v>84.177312605818074</v>
      </c>
      <c r="I10" s="23">
        <v>11533</v>
      </c>
      <c r="J10" s="24">
        <v>9883</v>
      </c>
      <c r="K10" s="25">
        <f t="shared" si="6"/>
        <v>85.693228127980575</v>
      </c>
      <c r="L10" s="26">
        <v>12856</v>
      </c>
      <c r="M10" s="27">
        <v>10678</v>
      </c>
      <c r="N10" s="28">
        <f t="shared" si="7"/>
        <v>83.058494088363403</v>
      </c>
      <c r="O10" s="29">
        <v>14201</v>
      </c>
      <c r="P10" s="30">
        <v>13145</v>
      </c>
      <c r="Q10" s="31">
        <f t="shared" si="8"/>
        <v>92.563903950426024</v>
      </c>
      <c r="R10" s="32">
        <f t="shared" si="9"/>
        <v>45759</v>
      </c>
      <c r="S10" s="32">
        <v>39740</v>
      </c>
      <c r="T10" s="33">
        <f t="shared" si="11"/>
        <v>86.846303459428739</v>
      </c>
    </row>
    <row r="11" spans="1:20" ht="15.75" x14ac:dyDescent="0.25">
      <c r="A11" s="16">
        <v>6</v>
      </c>
      <c r="B11" s="2" t="s">
        <v>9</v>
      </c>
      <c r="C11" s="17">
        <v>931</v>
      </c>
      <c r="D11" s="17">
        <v>885</v>
      </c>
      <c r="E11" s="19">
        <f t="shared" si="12"/>
        <v>95.059076262083778</v>
      </c>
      <c r="F11" s="20">
        <v>5538</v>
      </c>
      <c r="G11" s="21">
        <v>5478</v>
      </c>
      <c r="H11" s="22">
        <f t="shared" si="5"/>
        <v>98.916576381365118</v>
      </c>
      <c r="I11" s="23">
        <v>11287</v>
      </c>
      <c r="J11" s="24">
        <v>11154</v>
      </c>
      <c r="K11" s="25">
        <f t="shared" si="6"/>
        <v>98.821653229378938</v>
      </c>
      <c r="L11" s="26">
        <v>11132</v>
      </c>
      <c r="M11" s="27">
        <v>11012</v>
      </c>
      <c r="N11" s="28">
        <f t="shared" si="7"/>
        <v>98.922026590010773</v>
      </c>
      <c r="O11" s="29">
        <v>13659</v>
      </c>
      <c r="P11" s="30">
        <v>13466</v>
      </c>
      <c r="Q11" s="31">
        <f t="shared" si="8"/>
        <v>98.587012226370888</v>
      </c>
      <c r="R11" s="32">
        <f t="shared" si="9"/>
        <v>42547</v>
      </c>
      <c r="S11" s="32">
        <f t="shared" si="10"/>
        <v>41995</v>
      </c>
      <c r="T11" s="33">
        <f t="shared" si="11"/>
        <v>98.70261122993395</v>
      </c>
    </row>
    <row r="12" spans="1:20" ht="15.75" x14ac:dyDescent="0.25">
      <c r="A12" s="16">
        <v>7</v>
      </c>
      <c r="B12" s="2" t="s">
        <v>10</v>
      </c>
      <c r="C12" s="17">
        <v>502</v>
      </c>
      <c r="D12" s="17">
        <v>438</v>
      </c>
      <c r="E12" s="19">
        <f t="shared" si="12"/>
        <v>87.250996015936252</v>
      </c>
      <c r="F12" s="20">
        <v>13712</v>
      </c>
      <c r="G12" s="21">
        <v>12402</v>
      </c>
      <c r="H12" s="22">
        <f t="shared" si="5"/>
        <v>90.446324387397894</v>
      </c>
      <c r="I12" s="23">
        <v>20731</v>
      </c>
      <c r="J12" s="23">
        <v>18600</v>
      </c>
      <c r="K12" s="25">
        <f t="shared" si="6"/>
        <v>89.720708118276974</v>
      </c>
      <c r="L12" s="26">
        <v>19276</v>
      </c>
      <c r="M12" s="26">
        <v>17454</v>
      </c>
      <c r="N12" s="28">
        <f t="shared" si="7"/>
        <v>90.547831500311261</v>
      </c>
      <c r="O12" s="29">
        <v>20823</v>
      </c>
      <c r="P12" s="30">
        <v>19199</v>
      </c>
      <c r="Q12" s="31">
        <f t="shared" si="8"/>
        <v>92.200931662104409</v>
      </c>
      <c r="R12" s="32">
        <f t="shared" si="9"/>
        <v>75044</v>
      </c>
      <c r="S12" s="32">
        <f t="shared" si="10"/>
        <v>68093</v>
      </c>
      <c r="T12" s="33">
        <f t="shared" si="11"/>
        <v>90.737434038697302</v>
      </c>
    </row>
    <row r="13" spans="1:20" ht="15.75" x14ac:dyDescent="0.25">
      <c r="A13" s="16">
        <v>8</v>
      </c>
      <c r="B13" s="2" t="s">
        <v>28</v>
      </c>
      <c r="C13" s="17">
        <v>206</v>
      </c>
      <c r="D13" s="17">
        <v>157</v>
      </c>
      <c r="E13" s="19">
        <f t="shared" si="12"/>
        <v>76.213592233009706</v>
      </c>
      <c r="F13" s="20">
        <v>5043</v>
      </c>
      <c r="G13" s="21">
        <v>4318</v>
      </c>
      <c r="H13" s="22">
        <f t="shared" si="5"/>
        <v>85.623636724172115</v>
      </c>
      <c r="I13" s="23">
        <v>7521</v>
      </c>
      <c r="J13" s="24">
        <v>6727</v>
      </c>
      <c r="K13" s="25">
        <f t="shared" si="6"/>
        <v>89.442893232282941</v>
      </c>
      <c r="L13" s="26">
        <v>7313</v>
      </c>
      <c r="M13" s="27">
        <v>6723</v>
      </c>
      <c r="N13" s="28">
        <f t="shared" si="7"/>
        <v>91.932175577738278</v>
      </c>
      <c r="O13" s="29">
        <v>12554</v>
      </c>
      <c r="P13" s="30">
        <v>11713</v>
      </c>
      <c r="Q13" s="31">
        <f t="shared" si="8"/>
        <v>93.300939939461529</v>
      </c>
      <c r="R13" s="32">
        <f t="shared" si="9"/>
        <v>32637</v>
      </c>
      <c r="S13" s="32">
        <f t="shared" si="10"/>
        <v>29638</v>
      </c>
      <c r="T13" s="33">
        <f t="shared" si="11"/>
        <v>90.811042681619028</v>
      </c>
    </row>
    <row r="14" spans="1:20" ht="15.75" x14ac:dyDescent="0.25">
      <c r="A14" s="16">
        <v>9</v>
      </c>
      <c r="B14" s="2" t="s">
        <v>11</v>
      </c>
      <c r="C14" s="17">
        <v>448</v>
      </c>
      <c r="D14" s="17">
        <v>349</v>
      </c>
      <c r="E14" s="19">
        <f t="shared" si="12"/>
        <v>77.901785714285708</v>
      </c>
      <c r="F14" s="20">
        <v>4652</v>
      </c>
      <c r="G14" s="21">
        <v>4110</v>
      </c>
      <c r="H14" s="22">
        <f t="shared" si="5"/>
        <v>88.349097162510745</v>
      </c>
      <c r="I14" s="23">
        <v>9685</v>
      </c>
      <c r="J14" s="24">
        <v>8808</v>
      </c>
      <c r="K14" s="25">
        <f t="shared" si="6"/>
        <v>90.944759938048534</v>
      </c>
      <c r="L14" s="26">
        <v>11504</v>
      </c>
      <c r="M14" s="27">
        <v>10573</v>
      </c>
      <c r="N14" s="28">
        <f t="shared" si="7"/>
        <v>91.907162726008352</v>
      </c>
      <c r="O14" s="29">
        <v>14828</v>
      </c>
      <c r="P14" s="30">
        <v>13590</v>
      </c>
      <c r="Q14" s="31">
        <f t="shared" si="8"/>
        <v>91.650930671702184</v>
      </c>
      <c r="R14" s="32">
        <f t="shared" si="9"/>
        <v>41117</v>
      </c>
      <c r="S14" s="32">
        <f t="shared" si="10"/>
        <v>37430</v>
      </c>
      <c r="T14" s="33">
        <f t="shared" si="11"/>
        <v>91.032906097234715</v>
      </c>
    </row>
    <row r="15" spans="1:20" ht="15.75" x14ac:dyDescent="0.25">
      <c r="A15" s="16">
        <v>10</v>
      </c>
      <c r="B15" s="2" t="s">
        <v>12</v>
      </c>
      <c r="C15" s="17">
        <v>782</v>
      </c>
      <c r="D15" s="17">
        <v>723</v>
      </c>
      <c r="E15" s="19">
        <f t="shared" si="12"/>
        <v>92.455242966751925</v>
      </c>
      <c r="F15" s="20">
        <v>4935</v>
      </c>
      <c r="G15" s="20">
        <v>4627</v>
      </c>
      <c r="H15" s="22">
        <f t="shared" si="5"/>
        <v>93.758865248226954</v>
      </c>
      <c r="I15" s="23">
        <v>7983</v>
      </c>
      <c r="J15" s="23">
        <v>7567</v>
      </c>
      <c r="K15" s="25">
        <f t="shared" si="6"/>
        <v>94.788926468746084</v>
      </c>
      <c r="L15" s="26">
        <v>8918</v>
      </c>
      <c r="M15" s="26">
        <v>8532</v>
      </c>
      <c r="N15" s="28">
        <f t="shared" si="7"/>
        <v>95.671675263512</v>
      </c>
      <c r="O15" s="29">
        <v>8718</v>
      </c>
      <c r="P15" s="30">
        <v>8415</v>
      </c>
      <c r="Q15" s="31">
        <f t="shared" si="8"/>
        <v>96.524432209222297</v>
      </c>
      <c r="R15" s="32">
        <f t="shared" si="9"/>
        <v>31336</v>
      </c>
      <c r="S15" s="32">
        <f t="shared" si="10"/>
        <v>29864</v>
      </c>
      <c r="T15" s="33">
        <f t="shared" si="11"/>
        <v>95.302527444472815</v>
      </c>
    </row>
    <row r="16" spans="1:20" ht="15.75" x14ac:dyDescent="0.25">
      <c r="A16" s="16">
        <v>11</v>
      </c>
      <c r="B16" s="2" t="s">
        <v>13</v>
      </c>
      <c r="C16" s="17">
        <v>749</v>
      </c>
      <c r="D16" s="17">
        <v>698</v>
      </c>
      <c r="E16" s="19">
        <f t="shared" si="12"/>
        <v>93.190921228304404</v>
      </c>
      <c r="F16" s="20">
        <v>7698</v>
      </c>
      <c r="G16" s="21">
        <v>7281</v>
      </c>
      <c r="H16" s="22">
        <f t="shared" si="5"/>
        <v>94.583008573655491</v>
      </c>
      <c r="I16" s="23">
        <v>17106</v>
      </c>
      <c r="J16" s="23">
        <v>16785</v>
      </c>
      <c r="K16" s="25">
        <f t="shared" si="6"/>
        <v>98.123465450719053</v>
      </c>
      <c r="L16" s="26">
        <v>17193</v>
      </c>
      <c r="M16" s="26">
        <v>16901</v>
      </c>
      <c r="N16" s="28">
        <f t="shared" si="7"/>
        <v>98.301634386087358</v>
      </c>
      <c r="O16" s="29">
        <v>9488</v>
      </c>
      <c r="P16" s="30">
        <v>9329</v>
      </c>
      <c r="Q16" s="31">
        <f t="shared" si="8"/>
        <v>98.324198988195619</v>
      </c>
      <c r="R16" s="32">
        <f t="shared" si="9"/>
        <v>52234</v>
      </c>
      <c r="S16" s="32">
        <f t="shared" si="10"/>
        <v>50994</v>
      </c>
      <c r="T16" s="33">
        <f t="shared" si="11"/>
        <v>97.626067312478469</v>
      </c>
    </row>
    <row r="17" spans="1:20" ht="15.75" x14ac:dyDescent="0.25">
      <c r="A17" s="16">
        <v>12</v>
      </c>
      <c r="B17" s="2" t="s">
        <v>14</v>
      </c>
      <c r="C17" s="17">
        <v>872</v>
      </c>
      <c r="D17" s="17">
        <v>617</v>
      </c>
      <c r="E17" s="19">
        <f t="shared" si="12"/>
        <v>70.756880733944953</v>
      </c>
      <c r="F17" s="20">
        <v>5951</v>
      </c>
      <c r="G17" s="21">
        <v>5008</v>
      </c>
      <c r="H17" s="22">
        <f t="shared" si="5"/>
        <v>84.153923710300788</v>
      </c>
      <c r="I17" s="23">
        <v>8978</v>
      </c>
      <c r="J17" s="24">
        <v>7647</v>
      </c>
      <c r="K17" s="25">
        <f t="shared" si="6"/>
        <v>85.174871909111161</v>
      </c>
      <c r="L17" s="26">
        <v>7985</v>
      </c>
      <c r="M17" s="27">
        <v>6770</v>
      </c>
      <c r="N17" s="28">
        <f t="shared" si="7"/>
        <v>84.783969943644337</v>
      </c>
      <c r="O17" s="29">
        <v>23425</v>
      </c>
      <c r="P17" s="30">
        <v>21289</v>
      </c>
      <c r="Q17" s="31">
        <f t="shared" si="8"/>
        <v>90.881536819637134</v>
      </c>
      <c r="R17" s="32">
        <f t="shared" si="9"/>
        <v>47211</v>
      </c>
      <c r="S17" s="32">
        <f t="shared" si="10"/>
        <v>41331</v>
      </c>
      <c r="T17" s="33">
        <f t="shared" si="11"/>
        <v>87.545275465463561</v>
      </c>
    </row>
    <row r="18" spans="1:20" ht="15.75" x14ac:dyDescent="0.25">
      <c r="A18" s="16">
        <v>13</v>
      </c>
      <c r="B18" s="2" t="s">
        <v>15</v>
      </c>
      <c r="C18" s="17">
        <v>1403</v>
      </c>
      <c r="D18" s="17">
        <v>1190</v>
      </c>
      <c r="E18" s="19">
        <f t="shared" si="12"/>
        <v>84.818246614397722</v>
      </c>
      <c r="F18" s="20">
        <v>6527</v>
      </c>
      <c r="G18" s="21">
        <v>5976</v>
      </c>
      <c r="H18" s="22">
        <f t="shared" si="5"/>
        <v>91.558143097901024</v>
      </c>
      <c r="I18" s="23">
        <v>8799</v>
      </c>
      <c r="J18" s="23">
        <v>8173</v>
      </c>
      <c r="K18" s="25">
        <f t="shared" si="6"/>
        <v>92.885555176724623</v>
      </c>
      <c r="L18" s="26">
        <v>9204</v>
      </c>
      <c r="M18" s="27">
        <v>8627</v>
      </c>
      <c r="N18" s="28">
        <f t="shared" si="7"/>
        <v>93.730986527596698</v>
      </c>
      <c r="O18" s="29">
        <v>9888</v>
      </c>
      <c r="P18" s="30">
        <v>9262</v>
      </c>
      <c r="Q18" s="31">
        <f t="shared" si="8"/>
        <v>93.669093851132686</v>
      </c>
      <c r="R18" s="32">
        <f t="shared" si="9"/>
        <v>35821</v>
      </c>
      <c r="S18" s="32">
        <f t="shared" si="10"/>
        <v>33228</v>
      </c>
      <c r="T18" s="33">
        <f t="shared" si="11"/>
        <v>92.76122944641412</v>
      </c>
    </row>
    <row r="19" spans="1:20" ht="15.75" x14ac:dyDescent="0.25">
      <c r="A19" s="16">
        <v>14</v>
      </c>
      <c r="B19" s="2" t="s">
        <v>16</v>
      </c>
      <c r="C19" s="17">
        <v>376</v>
      </c>
      <c r="D19" s="17">
        <v>342</v>
      </c>
      <c r="E19" s="19">
        <f t="shared" si="12"/>
        <v>90.957446808510639</v>
      </c>
      <c r="F19" s="20">
        <v>2830</v>
      </c>
      <c r="G19" s="21">
        <v>2625</v>
      </c>
      <c r="H19" s="22">
        <f t="shared" si="5"/>
        <v>92.756183745583044</v>
      </c>
      <c r="I19" s="23">
        <v>5013</v>
      </c>
      <c r="J19" s="24">
        <v>4744</v>
      </c>
      <c r="K19" s="25">
        <f t="shared" si="6"/>
        <v>94.633951725513668</v>
      </c>
      <c r="L19" s="26">
        <v>5763</v>
      </c>
      <c r="M19" s="27">
        <v>5593</v>
      </c>
      <c r="N19" s="28">
        <f t="shared" si="7"/>
        <v>97.050147492625371</v>
      </c>
      <c r="O19" s="29">
        <v>6388</v>
      </c>
      <c r="P19" s="30">
        <v>6315</v>
      </c>
      <c r="Q19" s="31">
        <f t="shared" si="8"/>
        <v>98.857232310582347</v>
      </c>
      <c r="R19" s="32">
        <f t="shared" si="9"/>
        <v>20370</v>
      </c>
      <c r="S19" s="32">
        <f t="shared" si="10"/>
        <v>19619</v>
      </c>
      <c r="T19" s="33">
        <f t="shared" si="11"/>
        <v>96.313205694649</v>
      </c>
    </row>
    <row r="20" spans="1:20" ht="15.75" x14ac:dyDescent="0.25">
      <c r="A20" s="16">
        <v>15</v>
      </c>
      <c r="B20" s="2" t="s">
        <v>17</v>
      </c>
      <c r="C20" s="17">
        <v>15</v>
      </c>
      <c r="D20" s="17">
        <v>14</v>
      </c>
      <c r="E20" s="19">
        <f t="shared" si="12"/>
        <v>93.333333333333329</v>
      </c>
      <c r="F20" s="20">
        <v>20194</v>
      </c>
      <c r="G20" s="21">
        <v>17736</v>
      </c>
      <c r="H20" s="22">
        <f t="shared" si="5"/>
        <v>87.828067742893936</v>
      </c>
      <c r="I20" s="23">
        <v>54176</v>
      </c>
      <c r="J20" s="24">
        <v>47483</v>
      </c>
      <c r="K20" s="25">
        <f t="shared" si="6"/>
        <v>87.645821027761372</v>
      </c>
      <c r="L20" s="26">
        <v>43954</v>
      </c>
      <c r="M20" s="26">
        <v>40049</v>
      </c>
      <c r="N20" s="28">
        <f t="shared" si="7"/>
        <v>91.115711880602447</v>
      </c>
      <c r="O20" s="29">
        <v>54228</v>
      </c>
      <c r="P20" s="30">
        <v>50065</v>
      </c>
      <c r="Q20" s="31">
        <f t="shared" si="8"/>
        <v>92.323154090137933</v>
      </c>
      <c r="R20" s="32">
        <f t="shared" si="9"/>
        <v>172567</v>
      </c>
      <c r="S20" s="32">
        <f t="shared" si="10"/>
        <v>155347</v>
      </c>
      <c r="T20" s="33">
        <f t="shared" si="11"/>
        <v>90.021267102053116</v>
      </c>
    </row>
    <row r="21" spans="1:20" ht="15.75" x14ac:dyDescent="0.25">
      <c r="A21" s="16">
        <v>16</v>
      </c>
      <c r="B21" s="2" t="s">
        <v>29</v>
      </c>
      <c r="C21" s="17">
        <v>53</v>
      </c>
      <c r="D21" s="17">
        <v>41</v>
      </c>
      <c r="E21" s="19">
        <f t="shared" si="12"/>
        <v>77.35849056603773</v>
      </c>
      <c r="F21" s="20">
        <v>2041</v>
      </c>
      <c r="G21" s="21">
        <v>1726</v>
      </c>
      <c r="H21" s="22">
        <f t="shared" si="5"/>
        <v>84.566389024987757</v>
      </c>
      <c r="I21" s="23">
        <v>2751</v>
      </c>
      <c r="J21" s="24">
        <v>2485</v>
      </c>
      <c r="K21" s="25">
        <f t="shared" si="6"/>
        <v>90.330788804071247</v>
      </c>
      <c r="L21" s="26">
        <v>2755</v>
      </c>
      <c r="M21" s="27">
        <v>2543</v>
      </c>
      <c r="N21" s="28">
        <f t="shared" si="7"/>
        <v>92.304900181488208</v>
      </c>
      <c r="O21" s="29">
        <v>3723</v>
      </c>
      <c r="P21" s="30">
        <v>3487</v>
      </c>
      <c r="Q21" s="31">
        <f t="shared" si="8"/>
        <v>93.66102605425732</v>
      </c>
      <c r="R21" s="32">
        <f t="shared" si="9"/>
        <v>11323</v>
      </c>
      <c r="S21" s="32">
        <f t="shared" si="10"/>
        <v>10282</v>
      </c>
      <c r="T21" s="33">
        <f t="shared" si="11"/>
        <v>90.806323412523184</v>
      </c>
    </row>
    <row r="22" spans="1:20" ht="15.75" x14ac:dyDescent="0.25">
      <c r="A22" s="16">
        <v>17</v>
      </c>
      <c r="B22" s="2" t="s">
        <v>18</v>
      </c>
      <c r="C22" s="17">
        <v>924</v>
      </c>
      <c r="D22" s="17">
        <v>753</v>
      </c>
      <c r="E22" s="19">
        <f t="shared" si="12"/>
        <v>81.493506493506487</v>
      </c>
      <c r="F22" s="20">
        <v>5587</v>
      </c>
      <c r="G22" s="21">
        <v>4816</v>
      </c>
      <c r="H22" s="22">
        <f t="shared" si="5"/>
        <v>86.200107392160376</v>
      </c>
      <c r="I22" s="23">
        <v>7688</v>
      </c>
      <c r="J22" s="24">
        <v>6855</v>
      </c>
      <c r="K22" s="25">
        <f t="shared" si="6"/>
        <v>89.164932362122784</v>
      </c>
      <c r="L22" s="26">
        <v>8791</v>
      </c>
      <c r="M22" s="27">
        <v>7848</v>
      </c>
      <c r="N22" s="28">
        <f t="shared" si="7"/>
        <v>89.273120236605621</v>
      </c>
      <c r="O22" s="29">
        <v>10955</v>
      </c>
      <c r="P22" s="30">
        <v>10071</v>
      </c>
      <c r="Q22" s="31">
        <f t="shared" si="8"/>
        <v>91.930625285257875</v>
      </c>
      <c r="R22" s="32">
        <f t="shared" si="9"/>
        <v>33945</v>
      </c>
      <c r="S22" s="32">
        <f t="shared" si="10"/>
        <v>30343</v>
      </c>
      <c r="T22" s="33">
        <f t="shared" si="11"/>
        <v>89.388717042274266</v>
      </c>
    </row>
    <row r="23" spans="1:20" ht="15.75" x14ac:dyDescent="0.25">
      <c r="A23" s="16">
        <v>18</v>
      </c>
      <c r="B23" s="2" t="s">
        <v>19</v>
      </c>
      <c r="C23" s="17">
        <v>125</v>
      </c>
      <c r="D23" s="17">
        <v>118</v>
      </c>
      <c r="E23" s="19">
        <f>D23*100/C23</f>
        <v>94.4</v>
      </c>
      <c r="F23" s="20">
        <v>8062</v>
      </c>
      <c r="G23" s="20">
        <v>7684</v>
      </c>
      <c r="H23" s="22">
        <f t="shared" si="5"/>
        <v>95.311337137186797</v>
      </c>
      <c r="I23" s="23">
        <v>15944</v>
      </c>
      <c r="J23" s="23">
        <v>14767</v>
      </c>
      <c r="K23" s="25">
        <f t="shared" si="6"/>
        <v>92.617912694430501</v>
      </c>
      <c r="L23" s="26">
        <v>17750</v>
      </c>
      <c r="M23" s="26">
        <v>16471</v>
      </c>
      <c r="N23" s="28">
        <f t="shared" si="7"/>
        <v>92.794366197183095</v>
      </c>
      <c r="O23" s="29">
        <v>21832</v>
      </c>
      <c r="P23" s="30">
        <v>20025</v>
      </c>
      <c r="Q23" s="31">
        <f t="shared" si="8"/>
        <v>91.723158666178094</v>
      </c>
      <c r="R23" s="32">
        <f t="shared" si="9"/>
        <v>63713</v>
      </c>
      <c r="S23" s="32">
        <f t="shared" si="10"/>
        <v>59065</v>
      </c>
      <c r="T23" s="33">
        <f t="shared" si="11"/>
        <v>92.704785522577808</v>
      </c>
    </row>
    <row r="24" spans="1:20" ht="15.75" x14ac:dyDescent="0.25">
      <c r="A24" s="16">
        <v>19</v>
      </c>
      <c r="B24" s="2" t="s">
        <v>20</v>
      </c>
      <c r="C24" s="17">
        <v>0</v>
      </c>
      <c r="D24" s="17">
        <v>0</v>
      </c>
      <c r="E24" s="19">
        <v>0</v>
      </c>
      <c r="F24" s="20">
        <v>14823</v>
      </c>
      <c r="G24" s="21">
        <v>12892</v>
      </c>
      <c r="H24" s="22">
        <f t="shared" si="5"/>
        <v>86.972947446535784</v>
      </c>
      <c r="I24" s="23">
        <v>29517</v>
      </c>
      <c r="J24" s="24">
        <v>26040</v>
      </c>
      <c r="K24" s="25">
        <f t="shared" si="6"/>
        <v>88.220347596300442</v>
      </c>
      <c r="L24" s="26">
        <v>31927</v>
      </c>
      <c r="M24" s="27">
        <v>28537</v>
      </c>
      <c r="N24" s="28">
        <f t="shared" si="7"/>
        <v>89.382027750806529</v>
      </c>
      <c r="O24" s="29">
        <v>39892</v>
      </c>
      <c r="P24" s="30">
        <v>37321</v>
      </c>
      <c r="Q24" s="31">
        <f t="shared" si="8"/>
        <v>93.555098766670014</v>
      </c>
      <c r="R24" s="32">
        <f t="shared" si="9"/>
        <v>116159</v>
      </c>
      <c r="S24" s="32">
        <f t="shared" si="10"/>
        <v>104790</v>
      </c>
      <c r="T24" s="33">
        <f t="shared" si="11"/>
        <v>90.212553482726264</v>
      </c>
    </row>
    <row r="25" spans="1:20" ht="15.75" x14ac:dyDescent="0.25">
      <c r="A25" s="16">
        <v>20</v>
      </c>
      <c r="B25" s="2" t="s">
        <v>21</v>
      </c>
      <c r="C25" s="17">
        <v>805</v>
      </c>
      <c r="D25" s="17">
        <v>705</v>
      </c>
      <c r="E25" s="19">
        <f t="shared" si="12"/>
        <v>87.577639751552795</v>
      </c>
      <c r="F25" s="20">
        <v>12983</v>
      </c>
      <c r="G25" s="21">
        <v>11751</v>
      </c>
      <c r="H25" s="22">
        <f t="shared" si="5"/>
        <v>90.510667796349068</v>
      </c>
      <c r="I25" s="23">
        <v>21355</v>
      </c>
      <c r="J25" s="24">
        <v>19572</v>
      </c>
      <c r="K25" s="25">
        <f t="shared" si="6"/>
        <v>91.650667291032548</v>
      </c>
      <c r="L25" s="26">
        <v>21900</v>
      </c>
      <c r="M25" s="27">
        <v>20222</v>
      </c>
      <c r="N25" s="28">
        <f t="shared" si="7"/>
        <v>92.337899543378995</v>
      </c>
      <c r="O25" s="29">
        <v>22660</v>
      </c>
      <c r="P25" s="30">
        <v>21159</v>
      </c>
      <c r="Q25" s="31">
        <f t="shared" si="8"/>
        <v>93.375992939099731</v>
      </c>
      <c r="R25" s="32">
        <f t="shared" si="9"/>
        <v>79703</v>
      </c>
      <c r="S25" s="32">
        <f t="shared" si="10"/>
        <v>73409</v>
      </c>
      <c r="T25" s="33">
        <f t="shared" si="11"/>
        <v>92.10318306713674</v>
      </c>
    </row>
    <row r="26" spans="1:20" x14ac:dyDescent="0.25">
      <c r="R26" s="1"/>
      <c r="S26" s="1"/>
      <c r="T26" s="51"/>
    </row>
    <row r="27" spans="1:20" ht="15.75" x14ac:dyDescent="0.25">
      <c r="T27" s="52"/>
    </row>
  </sheetData>
  <mergeCells count="21">
    <mergeCell ref="A2:K2"/>
    <mergeCell ref="S3:S4"/>
    <mergeCell ref="C3:C4"/>
    <mergeCell ref="D3:D4"/>
    <mergeCell ref="E3:E4"/>
    <mergeCell ref="Q3:Q4"/>
    <mergeCell ref="T3:T4"/>
    <mergeCell ref="A3:A4"/>
    <mergeCell ref="B3:B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R3:R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31682-384D-44C2-9244-9D550B1E2DC0}">
  <dimension ref="B4:E36"/>
  <sheetViews>
    <sheetView topLeftCell="A28" workbookViewId="0">
      <selection activeCell="B31" sqref="B31:E36"/>
    </sheetView>
  </sheetViews>
  <sheetFormatPr defaultRowHeight="15" x14ac:dyDescent="0.25"/>
  <cols>
    <col min="2" max="2" width="27.7109375" customWidth="1"/>
  </cols>
  <sheetData>
    <row r="4" spans="2:5" x14ac:dyDescent="0.25">
      <c r="C4" t="s">
        <v>37</v>
      </c>
      <c r="D4" t="s">
        <v>38</v>
      </c>
      <c r="E4" t="s">
        <v>39</v>
      </c>
    </row>
    <row r="5" spans="2:5" ht="18.75" x14ac:dyDescent="0.3">
      <c r="B5" s="35" t="s">
        <v>32</v>
      </c>
      <c r="C5">
        <v>52.4</v>
      </c>
      <c r="D5">
        <v>33.700000000000003</v>
      </c>
      <c r="E5">
        <v>13.9</v>
      </c>
    </row>
    <row r="6" spans="2:5" ht="56.25" x14ac:dyDescent="0.3">
      <c r="B6" s="35" t="s">
        <v>33</v>
      </c>
      <c r="C6">
        <v>49.4</v>
      </c>
      <c r="D6">
        <v>35.700000000000003</v>
      </c>
      <c r="E6">
        <v>14.9</v>
      </c>
    </row>
    <row r="7" spans="2:5" ht="75" x14ac:dyDescent="0.3">
      <c r="B7" s="35" t="s">
        <v>34</v>
      </c>
      <c r="C7">
        <v>48.7</v>
      </c>
      <c r="D7">
        <v>37.200000000000003</v>
      </c>
      <c r="E7">
        <v>14.1</v>
      </c>
    </row>
    <row r="8" spans="2:5" ht="75" x14ac:dyDescent="0.3">
      <c r="B8" s="35" t="s">
        <v>35</v>
      </c>
      <c r="C8">
        <v>49.6</v>
      </c>
      <c r="D8">
        <v>34.700000000000003</v>
      </c>
      <c r="E8">
        <v>15.8</v>
      </c>
    </row>
    <row r="9" spans="2:5" ht="75" x14ac:dyDescent="0.3">
      <c r="B9" s="35" t="s">
        <v>36</v>
      </c>
      <c r="C9">
        <v>50.4</v>
      </c>
      <c r="D9">
        <v>34.4</v>
      </c>
      <c r="E9">
        <v>15.3</v>
      </c>
    </row>
    <row r="10" spans="2:5" x14ac:dyDescent="0.25">
      <c r="C10" t="s">
        <v>37</v>
      </c>
      <c r="D10" t="s">
        <v>38</v>
      </c>
      <c r="E10" t="s">
        <v>39</v>
      </c>
    </row>
    <row r="11" spans="2:5" ht="18.75" x14ac:dyDescent="0.3">
      <c r="B11" s="35" t="s">
        <v>32</v>
      </c>
      <c r="C11">
        <v>59.3</v>
      </c>
      <c r="D11">
        <v>31.8</v>
      </c>
      <c r="E11">
        <v>8.9</v>
      </c>
    </row>
    <row r="12" spans="2:5" ht="56.25" x14ac:dyDescent="0.3">
      <c r="B12" s="35" t="s">
        <v>33</v>
      </c>
      <c r="C12">
        <v>54.4</v>
      </c>
      <c r="D12">
        <v>34.4</v>
      </c>
      <c r="E12">
        <v>11.2</v>
      </c>
    </row>
    <row r="13" spans="2:5" ht="75" x14ac:dyDescent="0.3">
      <c r="B13" s="35" t="s">
        <v>34</v>
      </c>
      <c r="C13">
        <v>56.3</v>
      </c>
      <c r="D13">
        <v>33.799999999999997</v>
      </c>
      <c r="E13">
        <v>9.9</v>
      </c>
    </row>
    <row r="14" spans="2:5" ht="75" x14ac:dyDescent="0.3">
      <c r="B14" s="35" t="s">
        <v>35</v>
      </c>
      <c r="C14">
        <v>56.1</v>
      </c>
      <c r="D14">
        <v>33.700000000000003</v>
      </c>
      <c r="E14">
        <v>10.1</v>
      </c>
    </row>
    <row r="15" spans="2:5" ht="75" x14ac:dyDescent="0.3">
      <c r="B15" s="35" t="s">
        <v>36</v>
      </c>
      <c r="C15">
        <v>56.6</v>
      </c>
      <c r="D15">
        <v>32.9</v>
      </c>
      <c r="E15">
        <v>10.5</v>
      </c>
    </row>
    <row r="17" spans="2:5" x14ac:dyDescent="0.25">
      <c r="C17" t="s">
        <v>37</v>
      </c>
      <c r="D17" t="s">
        <v>38</v>
      </c>
      <c r="E17" t="s">
        <v>39</v>
      </c>
    </row>
    <row r="18" spans="2:5" ht="18.75" x14ac:dyDescent="0.3">
      <c r="B18" s="35" t="s">
        <v>32</v>
      </c>
      <c r="C18">
        <v>61.6</v>
      </c>
      <c r="D18">
        <v>30.5</v>
      </c>
      <c r="E18">
        <v>7.9</v>
      </c>
    </row>
    <row r="19" spans="2:5" ht="56.25" x14ac:dyDescent="0.3">
      <c r="B19" s="35" t="s">
        <v>33</v>
      </c>
      <c r="C19">
        <v>58.1</v>
      </c>
      <c r="D19">
        <v>32.9</v>
      </c>
      <c r="E19">
        <v>9</v>
      </c>
    </row>
    <row r="20" spans="2:5" ht="75" x14ac:dyDescent="0.3">
      <c r="B20" s="35" t="s">
        <v>34</v>
      </c>
      <c r="C20">
        <v>57.8</v>
      </c>
      <c r="D20">
        <v>32.299999999999997</v>
      </c>
      <c r="E20">
        <v>9.9</v>
      </c>
    </row>
    <row r="21" spans="2:5" ht="75" x14ac:dyDescent="0.3">
      <c r="B21" s="35" t="s">
        <v>35</v>
      </c>
      <c r="C21">
        <v>59.7</v>
      </c>
      <c r="D21">
        <v>31.8</v>
      </c>
      <c r="E21">
        <v>8.5</v>
      </c>
    </row>
    <row r="22" spans="2:5" ht="75" x14ac:dyDescent="0.3">
      <c r="B22" s="35" t="s">
        <v>36</v>
      </c>
      <c r="C22">
        <v>60.2</v>
      </c>
      <c r="D22">
        <v>31.6</v>
      </c>
      <c r="E22">
        <v>8.3000000000000007</v>
      </c>
    </row>
    <row r="24" spans="2:5" x14ac:dyDescent="0.25">
      <c r="C24" t="s">
        <v>37</v>
      </c>
      <c r="D24" t="s">
        <v>38</v>
      </c>
      <c r="E24" t="s">
        <v>39</v>
      </c>
    </row>
    <row r="25" spans="2:5" ht="18.75" x14ac:dyDescent="0.3">
      <c r="B25" s="35" t="s">
        <v>32</v>
      </c>
      <c r="C25">
        <v>63.9</v>
      </c>
      <c r="D25">
        <v>29</v>
      </c>
      <c r="E25">
        <v>7.1</v>
      </c>
    </row>
    <row r="26" spans="2:5" ht="56.25" x14ac:dyDescent="0.3">
      <c r="B26" s="35" t="s">
        <v>33</v>
      </c>
      <c r="C26">
        <v>61.2</v>
      </c>
      <c r="D26">
        <v>30.5</v>
      </c>
      <c r="E26">
        <v>8.4</v>
      </c>
    </row>
    <row r="27" spans="2:5" ht="75" x14ac:dyDescent="0.3">
      <c r="B27" s="35" t="s">
        <v>34</v>
      </c>
      <c r="C27">
        <v>63.7</v>
      </c>
      <c r="D27">
        <v>29.2</v>
      </c>
      <c r="E27">
        <v>7.2</v>
      </c>
    </row>
    <row r="28" spans="2:5" ht="75" x14ac:dyDescent="0.3">
      <c r="B28" s="35" t="s">
        <v>35</v>
      </c>
      <c r="C28">
        <v>62.8</v>
      </c>
      <c r="D28">
        <v>30</v>
      </c>
      <c r="E28">
        <v>7.2</v>
      </c>
    </row>
    <row r="29" spans="2:5" ht="75" x14ac:dyDescent="0.3">
      <c r="B29" s="35" t="s">
        <v>36</v>
      </c>
      <c r="C29">
        <v>63.3</v>
      </c>
      <c r="D29">
        <v>29.3</v>
      </c>
      <c r="E29">
        <v>7.4</v>
      </c>
    </row>
    <row r="31" spans="2:5" x14ac:dyDescent="0.25">
      <c r="C31" t="s">
        <v>37</v>
      </c>
      <c r="D31" t="s">
        <v>38</v>
      </c>
      <c r="E31" t="s">
        <v>39</v>
      </c>
    </row>
    <row r="32" spans="2:5" ht="18.75" x14ac:dyDescent="0.3">
      <c r="B32" s="35" t="s">
        <v>32</v>
      </c>
      <c r="C32">
        <v>67.099999999999994</v>
      </c>
      <c r="D32">
        <v>27.4</v>
      </c>
      <c r="E32">
        <v>5.5</v>
      </c>
    </row>
    <row r="33" spans="2:5" ht="56.25" x14ac:dyDescent="0.3">
      <c r="B33" s="35" t="s">
        <v>33</v>
      </c>
      <c r="C33">
        <v>63.4</v>
      </c>
      <c r="D33">
        <v>29.3</v>
      </c>
      <c r="E33">
        <v>6.1</v>
      </c>
    </row>
    <row r="34" spans="2:5" ht="75" x14ac:dyDescent="0.3">
      <c r="B34" s="35" t="s">
        <v>34</v>
      </c>
      <c r="C34">
        <v>64.7</v>
      </c>
      <c r="D34">
        <v>29.3</v>
      </c>
      <c r="E34">
        <v>6.1</v>
      </c>
    </row>
    <row r="35" spans="2:5" ht="75" x14ac:dyDescent="0.3">
      <c r="B35" s="35" t="s">
        <v>35</v>
      </c>
      <c r="C35">
        <v>63.9</v>
      </c>
      <c r="D35">
        <v>29.5</v>
      </c>
      <c r="E35">
        <v>6.6</v>
      </c>
    </row>
    <row r="36" spans="2:5" ht="75" x14ac:dyDescent="0.3">
      <c r="B36" s="35" t="s">
        <v>36</v>
      </c>
      <c r="C36">
        <v>65.2</v>
      </c>
      <c r="D36">
        <v>28.9</v>
      </c>
      <c r="E36">
        <v>5.9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Общий</vt:lpstr>
      <vt:lpstr>Лист1</vt:lpstr>
      <vt:lpstr>Лист1!_Hlk199924517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Shkola Do</cp:lastModifiedBy>
  <cp:lastPrinted>2025-06-05T08:16:33Z</cp:lastPrinted>
  <dcterms:created xsi:type="dcterms:W3CDTF">2015-06-05T18:19:34Z</dcterms:created>
  <dcterms:modified xsi:type="dcterms:W3CDTF">2025-06-11T07:56:04Z</dcterms:modified>
</cp:coreProperties>
</file>