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filterPrivacy="1" defaultThemeVersion="124226"/>
  <xr:revisionPtr revIDLastSave="0" documentId="13_ncr:1_{A1B92AE8-96F3-4686-A621-D4FB8A69B6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Август" sheetId="11" r:id="rId1"/>
  </sheets>
  <definedNames>
    <definedName name="_xlnm.Print_Area" localSheetId="0">Август!$A$1:$AB$24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" i="11" l="1"/>
  <c r="AB6" i="11"/>
  <c r="AB7" i="11"/>
  <c r="AB8" i="11"/>
  <c r="AB9" i="11"/>
  <c r="AB10" i="11"/>
  <c r="AB11" i="11"/>
  <c r="AB12" i="11"/>
  <c r="AB13" i="11"/>
  <c r="AB14" i="11"/>
  <c r="AB15" i="11"/>
  <c r="AB16" i="11"/>
  <c r="AB17" i="11"/>
  <c r="AB18" i="11"/>
  <c r="AB19" i="11"/>
  <c r="AB20" i="11"/>
  <c r="AB21" i="11"/>
  <c r="AB22" i="11"/>
  <c r="AB23" i="11"/>
  <c r="AB24" i="11"/>
  <c r="AA5" i="11"/>
  <c r="AA6" i="11"/>
  <c r="AA7" i="11"/>
  <c r="AA8" i="11"/>
  <c r="AA9" i="11"/>
  <c r="AA10" i="11"/>
  <c r="AA11" i="11"/>
  <c r="AA12" i="11"/>
  <c r="AA13" i="11"/>
  <c r="AA14" i="11"/>
  <c r="AA15" i="11"/>
  <c r="AA16" i="11"/>
  <c r="AA17" i="11"/>
  <c r="AA18" i="11"/>
  <c r="AA19" i="11"/>
  <c r="AA20" i="11"/>
  <c r="AA21" i="11"/>
  <c r="AA22" i="11"/>
  <c r="AA23" i="11"/>
  <c r="AA24" i="11"/>
  <c r="Z5" i="11"/>
  <c r="Z6" i="11"/>
  <c r="Z7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4" i="11"/>
  <c r="Y4" i="11"/>
  <c r="X4" i="11"/>
  <c r="AA4" i="11" s="1"/>
  <c r="AB4" i="11" s="1"/>
  <c r="V4" i="11"/>
  <c r="S4" i="11"/>
  <c r="P4" i="11"/>
  <c r="M4" i="11"/>
  <c r="J4" i="11"/>
  <c r="G4" i="11"/>
</calcChain>
</file>

<file path=xl/sharedStrings.xml><?xml version="1.0" encoding="utf-8"?>
<sst xmlns="http://schemas.openxmlformats.org/spreadsheetml/2006/main" count="51" uniqueCount="41">
  <si>
    <t>Регионы</t>
  </si>
  <si>
    <t xml:space="preserve">Акмолинская </t>
  </si>
  <si>
    <t xml:space="preserve">Актюбинская </t>
  </si>
  <si>
    <t xml:space="preserve">Алматинская </t>
  </si>
  <si>
    <t xml:space="preserve">Атырауская </t>
  </si>
  <si>
    <t xml:space="preserve">Жамбылская </t>
  </si>
  <si>
    <t xml:space="preserve">Карагандинская </t>
  </si>
  <si>
    <t xml:space="preserve">Костанайская </t>
  </si>
  <si>
    <t xml:space="preserve">Кызылординская </t>
  </si>
  <si>
    <t xml:space="preserve">Мангистауская </t>
  </si>
  <si>
    <t xml:space="preserve">Павлодарская </t>
  </si>
  <si>
    <t xml:space="preserve">Туркестанская </t>
  </si>
  <si>
    <t>г. Алматы</t>
  </si>
  <si>
    <t>г. Шымкент</t>
  </si>
  <si>
    <t>итого по РК</t>
  </si>
  <si>
    <t>ЗКО</t>
  </si>
  <si>
    <t>СКО</t>
  </si>
  <si>
    <t>ВКО</t>
  </si>
  <si>
    <t>г. Астана</t>
  </si>
  <si>
    <t>область Абай</t>
  </si>
  <si>
    <t>область Жетісу</t>
  </si>
  <si>
    <t>область Ұлытау</t>
  </si>
  <si>
    <t>Кол-во ДО</t>
  </si>
  <si>
    <t>Всего детей, охваченных ДО и предшкольной подготовкой</t>
  </si>
  <si>
    <t>Кол-во детей 1 года</t>
  </si>
  <si>
    <t>из них детей с высоким и средним уровнями умений и навыков</t>
  </si>
  <si>
    <t>%</t>
  </si>
  <si>
    <t xml:space="preserve">Кол-во детей             2 лет </t>
  </si>
  <si>
    <t xml:space="preserve">из них детей с высоким и средним уровня ми умений и навыков </t>
  </si>
  <si>
    <t xml:space="preserve">% </t>
  </si>
  <si>
    <t>Кол-во детей            3 лет</t>
  </si>
  <si>
    <t>Кол-во детей                4 лет</t>
  </si>
  <si>
    <t xml:space="preserve">из них детей с высоким и средним уровнями умений и навыков </t>
  </si>
  <si>
    <t xml:space="preserve">Кол-во детей в предшкольных классах  </t>
  </si>
  <si>
    <t>Приложение 1</t>
  </si>
  <si>
    <t>Результаты стартового мониторинга по отслеживанию развития умений и навыков детей дошкольного возраста в 2022-2023 учебном году</t>
  </si>
  <si>
    <t>Кол-во детей 5 лет в ДО</t>
  </si>
  <si>
    <t xml:space="preserve">Кол-во детей 5 лет в ДО и предшкольных классах  </t>
  </si>
  <si>
    <t>Всего детей, охваченных мониторингом</t>
  </si>
  <si>
    <t xml:space="preserve">в них детей с высоким и средним уровня ми умений и навыков </t>
  </si>
  <si>
    <t xml:space="preserve">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</si>
</sst>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2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16" fillId="2" borderId="0" xfId="0" applyFont="1" applyFill="1"/>
    <xf numFmtId="0" fontId="15" fillId="0" borderId="0" xfId="0" applyFont="1"/>
    <xf numFmtId="0" fontId="16" fillId="0" borderId="0" xfId="0" applyFont="1"/>
    <xf numFmtId="3" fontId="15" fillId="0" borderId="1" xfId="0" applyNumberFormat="1" applyFont="1" applyBorder="1" applyAlignment="1">
      <alignment horizontal="center"/>
    </xf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3" fontId="19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/>
    </xf>
    <xf numFmtId="165" fontId="17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3" fontId="14" fillId="0" borderId="1" xfId="0" applyNumberFormat="1" applyFont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6" fillId="0" borderId="0" xfId="0" applyFont="1" applyFill="1"/>
    <xf numFmtId="0" fontId="1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horizontal="center"/>
    </xf>
    <xf numFmtId="165" fontId="15" fillId="0" borderId="1" xfId="0" applyNumberFormat="1" applyFont="1" applyBorder="1" applyAlignment="1">
      <alignment horizontal="center"/>
    </xf>
  </cellXfs>
  <cellStyles count="65">
    <cellStyle name="Normal" xfId="4" xr:uid="{00000000-0005-0000-0000-000000000000}"/>
    <cellStyle name="Обычный" xfId="0" builtinId="0"/>
    <cellStyle name="Обычный 10" xfId="2" xr:uid="{00000000-0005-0000-0000-000002000000}"/>
    <cellStyle name="Обычный 10 10 17" xfId="13" xr:uid="{00000000-0005-0000-0000-000003000000}"/>
    <cellStyle name="Обычный 10 10 17 2" xfId="23" xr:uid="{00000000-0005-0000-0000-000004000000}"/>
    <cellStyle name="Обычный 10 10 17 2 2" xfId="53" xr:uid="{00000000-0005-0000-0000-000005000000}"/>
    <cellStyle name="Обычный 10 10 17 3" xfId="33" xr:uid="{00000000-0005-0000-0000-000006000000}"/>
    <cellStyle name="Обычный 10 10 17 3 2" xfId="63" xr:uid="{00000000-0005-0000-0000-000007000000}"/>
    <cellStyle name="Обычный 10 10 17 4" xfId="43" xr:uid="{00000000-0005-0000-0000-000008000000}"/>
    <cellStyle name="Обычный 2" xfId="1" xr:uid="{00000000-0005-0000-0000-000009000000}"/>
    <cellStyle name="Обычный 2 2" xfId="6" xr:uid="{00000000-0005-0000-0000-00000A000000}"/>
    <cellStyle name="Обычный 2 2 2" xfId="10" xr:uid="{00000000-0005-0000-0000-00000B000000}"/>
    <cellStyle name="Обычный 2 2 2 2" xfId="21" xr:uid="{00000000-0005-0000-0000-00000C000000}"/>
    <cellStyle name="Обычный 2 2 2 2 2" xfId="51" xr:uid="{00000000-0005-0000-0000-00000D000000}"/>
    <cellStyle name="Обычный 2 2 2 3" xfId="31" xr:uid="{00000000-0005-0000-0000-00000E000000}"/>
    <cellStyle name="Обычный 2 2 2 3 2" xfId="61" xr:uid="{00000000-0005-0000-0000-00000F000000}"/>
    <cellStyle name="Обычный 2 2 2 4" xfId="41" xr:uid="{00000000-0005-0000-0000-000010000000}"/>
    <cellStyle name="Обычный 2 2 3" xfId="17" xr:uid="{00000000-0005-0000-0000-000011000000}"/>
    <cellStyle name="Обычный 2 2 3 2" xfId="47" xr:uid="{00000000-0005-0000-0000-000012000000}"/>
    <cellStyle name="Обычный 2 2 4" xfId="27" xr:uid="{00000000-0005-0000-0000-000013000000}"/>
    <cellStyle name="Обычный 2 2 4 2" xfId="57" xr:uid="{00000000-0005-0000-0000-000014000000}"/>
    <cellStyle name="Обычный 2 2 5" xfId="37" xr:uid="{00000000-0005-0000-0000-000015000000}"/>
    <cellStyle name="Обычный 2 3" xfId="8" xr:uid="{00000000-0005-0000-0000-000016000000}"/>
    <cellStyle name="Обычный 2 3 2" xfId="19" xr:uid="{00000000-0005-0000-0000-000017000000}"/>
    <cellStyle name="Обычный 2 3 2 2" xfId="49" xr:uid="{00000000-0005-0000-0000-000018000000}"/>
    <cellStyle name="Обычный 2 3 3" xfId="29" xr:uid="{00000000-0005-0000-0000-000019000000}"/>
    <cellStyle name="Обычный 2 3 3 2" xfId="59" xr:uid="{00000000-0005-0000-0000-00001A000000}"/>
    <cellStyle name="Обычный 2 3 4" xfId="39" xr:uid="{00000000-0005-0000-0000-00001B000000}"/>
    <cellStyle name="Обычный 2 4" xfId="15" xr:uid="{00000000-0005-0000-0000-00001C000000}"/>
    <cellStyle name="Обычный 2 4 2" xfId="45" xr:uid="{00000000-0005-0000-0000-00001D000000}"/>
    <cellStyle name="Обычный 2 5" xfId="25" xr:uid="{00000000-0005-0000-0000-00001E000000}"/>
    <cellStyle name="Обычный 2 5 2" xfId="55" xr:uid="{00000000-0005-0000-0000-00001F000000}"/>
    <cellStyle name="Обычный 2 6" xfId="35" xr:uid="{00000000-0005-0000-0000-000020000000}"/>
    <cellStyle name="Обычный 3" xfId="3" xr:uid="{00000000-0005-0000-0000-000021000000}"/>
    <cellStyle name="Обычный 4" xfId="5" xr:uid="{00000000-0005-0000-0000-000022000000}"/>
    <cellStyle name="Обычный 4 2" xfId="7" xr:uid="{00000000-0005-0000-0000-000023000000}"/>
    <cellStyle name="Обычный 4 2 2" xfId="11" xr:uid="{00000000-0005-0000-0000-000024000000}"/>
    <cellStyle name="Обычный 4 2 2 2" xfId="22" xr:uid="{00000000-0005-0000-0000-000025000000}"/>
    <cellStyle name="Обычный 4 2 2 2 2" xfId="52" xr:uid="{00000000-0005-0000-0000-000026000000}"/>
    <cellStyle name="Обычный 4 2 2 3" xfId="32" xr:uid="{00000000-0005-0000-0000-000027000000}"/>
    <cellStyle name="Обычный 4 2 2 3 2" xfId="62" xr:uid="{00000000-0005-0000-0000-000028000000}"/>
    <cellStyle name="Обычный 4 2 2 4" xfId="42" xr:uid="{00000000-0005-0000-0000-000029000000}"/>
    <cellStyle name="Обычный 4 2 3" xfId="18" xr:uid="{00000000-0005-0000-0000-00002A000000}"/>
    <cellStyle name="Обычный 4 2 3 2" xfId="48" xr:uid="{00000000-0005-0000-0000-00002B000000}"/>
    <cellStyle name="Обычный 4 2 4" xfId="28" xr:uid="{00000000-0005-0000-0000-00002C000000}"/>
    <cellStyle name="Обычный 4 2 4 2" xfId="58" xr:uid="{00000000-0005-0000-0000-00002D000000}"/>
    <cellStyle name="Обычный 4 2 5" xfId="38" xr:uid="{00000000-0005-0000-0000-00002E000000}"/>
    <cellStyle name="Обычный 4 3" xfId="9" xr:uid="{00000000-0005-0000-0000-00002F000000}"/>
    <cellStyle name="Обычный 4 3 2" xfId="20" xr:uid="{00000000-0005-0000-0000-000030000000}"/>
    <cellStyle name="Обычный 4 3 2 2" xfId="50" xr:uid="{00000000-0005-0000-0000-000031000000}"/>
    <cellStyle name="Обычный 4 3 3" xfId="30" xr:uid="{00000000-0005-0000-0000-000032000000}"/>
    <cellStyle name="Обычный 4 3 3 2" xfId="60" xr:uid="{00000000-0005-0000-0000-000033000000}"/>
    <cellStyle name="Обычный 4 3 4" xfId="40" xr:uid="{00000000-0005-0000-0000-000034000000}"/>
    <cellStyle name="Обычный 4 4" xfId="16" xr:uid="{00000000-0005-0000-0000-000035000000}"/>
    <cellStyle name="Обычный 4 4 2" xfId="46" xr:uid="{00000000-0005-0000-0000-000036000000}"/>
    <cellStyle name="Обычный 4 5" xfId="26" xr:uid="{00000000-0005-0000-0000-000037000000}"/>
    <cellStyle name="Обычный 4 5 2" xfId="56" xr:uid="{00000000-0005-0000-0000-000038000000}"/>
    <cellStyle name="Обычный 4 6" xfId="36" xr:uid="{00000000-0005-0000-0000-000039000000}"/>
    <cellStyle name="Финансовый 2" xfId="12" xr:uid="{00000000-0005-0000-0000-00003A000000}"/>
    <cellStyle name="Финансовый 3" xfId="14" xr:uid="{00000000-0005-0000-0000-00003B000000}"/>
    <cellStyle name="Финансовый 3 2" xfId="24" xr:uid="{00000000-0005-0000-0000-00003C000000}"/>
    <cellStyle name="Финансовый 3 2 2" xfId="54" xr:uid="{00000000-0005-0000-0000-00003D000000}"/>
    <cellStyle name="Финансовый 3 3" xfId="34" xr:uid="{00000000-0005-0000-0000-00003E000000}"/>
    <cellStyle name="Финансовый 3 3 2" xfId="64" xr:uid="{00000000-0005-0000-0000-00003F000000}"/>
    <cellStyle name="Финансовый 3 4" xfId="44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"/>
  <sheetViews>
    <sheetView tabSelected="1" view="pageBreakPreview" topLeftCell="C2" zoomScaleNormal="100" zoomScaleSheetLayoutView="100" workbookViewId="0">
      <selection activeCell="AB3" sqref="AB3"/>
    </sheetView>
  </sheetViews>
  <sheetFormatPr defaultRowHeight="15" x14ac:dyDescent="0.25"/>
  <cols>
    <col min="1" max="1" width="6.140625" style="1" customWidth="1"/>
    <col min="2" max="2" width="18.28515625" style="1" customWidth="1"/>
    <col min="4" max="4" width="12" customWidth="1"/>
    <col min="6" max="6" width="10.28515625" customWidth="1"/>
    <col min="9" max="9" width="10.28515625" customWidth="1"/>
    <col min="12" max="12" width="10" customWidth="1"/>
    <col min="15" max="15" width="10.28515625" customWidth="1"/>
    <col min="18" max="18" width="10" customWidth="1"/>
    <col min="21" max="21" width="10.140625" customWidth="1"/>
    <col min="24" max="24" width="9.85546875" customWidth="1"/>
    <col min="25" max="25" width="9.140625" customWidth="1"/>
    <col min="26" max="27" width="10.140625" bestFit="1" customWidth="1"/>
  </cols>
  <sheetData>
    <row r="1" spans="1:30" x14ac:dyDescent="0.25">
      <c r="A1" s="4"/>
      <c r="B1" s="4"/>
      <c r="X1" s="11" t="s">
        <v>34</v>
      </c>
      <c r="Y1" s="11"/>
    </row>
    <row r="2" spans="1:30" s="3" customFormat="1" ht="38.25" customHeight="1" x14ac:dyDescent="0.25">
      <c r="A2" s="10" t="s">
        <v>35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spans="1:30" s="3" customFormat="1" ht="139.5" customHeight="1" x14ac:dyDescent="0.25">
      <c r="A3" s="28" t="s">
        <v>40</v>
      </c>
      <c r="B3" s="28" t="s">
        <v>0</v>
      </c>
      <c r="C3" s="29" t="s">
        <v>22</v>
      </c>
      <c r="D3" s="29" t="s">
        <v>23</v>
      </c>
      <c r="E3" s="29" t="s">
        <v>24</v>
      </c>
      <c r="F3" s="29" t="s">
        <v>25</v>
      </c>
      <c r="G3" s="17" t="s">
        <v>26</v>
      </c>
      <c r="H3" s="29" t="s">
        <v>27</v>
      </c>
      <c r="I3" s="29" t="s">
        <v>28</v>
      </c>
      <c r="J3" s="17" t="s">
        <v>29</v>
      </c>
      <c r="K3" s="29" t="s">
        <v>30</v>
      </c>
      <c r="L3" s="29" t="s">
        <v>28</v>
      </c>
      <c r="M3" s="17" t="s">
        <v>29</v>
      </c>
      <c r="N3" s="29" t="s">
        <v>31</v>
      </c>
      <c r="O3" s="29" t="s">
        <v>32</v>
      </c>
      <c r="P3" s="17" t="s">
        <v>29</v>
      </c>
      <c r="Q3" s="29" t="s">
        <v>36</v>
      </c>
      <c r="R3" s="29" t="s">
        <v>32</v>
      </c>
      <c r="S3" s="17" t="s">
        <v>29</v>
      </c>
      <c r="T3" s="29" t="s">
        <v>33</v>
      </c>
      <c r="U3" s="29" t="s">
        <v>32</v>
      </c>
      <c r="V3" s="17" t="s">
        <v>29</v>
      </c>
      <c r="W3" s="29" t="s">
        <v>37</v>
      </c>
      <c r="X3" s="29" t="s">
        <v>32</v>
      </c>
      <c r="Y3" s="17" t="s">
        <v>29</v>
      </c>
      <c r="Z3" s="27" t="s">
        <v>38</v>
      </c>
      <c r="AA3" s="27" t="s">
        <v>39</v>
      </c>
      <c r="AB3" s="27" t="s">
        <v>26</v>
      </c>
    </row>
    <row r="4" spans="1:30" s="6" customFormat="1" ht="15.75" x14ac:dyDescent="0.25">
      <c r="A4" s="12"/>
      <c r="B4" s="13" t="s">
        <v>14</v>
      </c>
      <c r="C4" s="14">
        <v>11027</v>
      </c>
      <c r="D4" s="14">
        <v>1025809</v>
      </c>
      <c r="E4" s="14">
        <v>18488</v>
      </c>
      <c r="F4" s="14">
        <v>10094</v>
      </c>
      <c r="G4" s="30">
        <f>F4*100/E4</f>
        <v>54.597576806577237</v>
      </c>
      <c r="H4" s="14">
        <v>137585</v>
      </c>
      <c r="I4" s="14">
        <v>89141</v>
      </c>
      <c r="J4" s="30">
        <f>I4*100/H4</f>
        <v>64.789766326271035</v>
      </c>
      <c r="K4" s="14">
        <v>245319</v>
      </c>
      <c r="L4" s="14">
        <v>166561</v>
      </c>
      <c r="M4" s="30">
        <f>L4*100/K4</f>
        <v>67.895678687749424</v>
      </c>
      <c r="N4" s="14">
        <v>274160</v>
      </c>
      <c r="O4" s="14">
        <v>198618</v>
      </c>
      <c r="P4" s="30">
        <f>O4*100/N4</f>
        <v>72.446016924423688</v>
      </c>
      <c r="Q4" s="14">
        <v>188400</v>
      </c>
      <c r="R4" s="14">
        <v>145329</v>
      </c>
      <c r="S4" s="30">
        <f>R4*100/Q4</f>
        <v>77.138535031847127</v>
      </c>
      <c r="T4" s="14">
        <v>161857</v>
      </c>
      <c r="U4" s="14">
        <v>125323</v>
      </c>
      <c r="V4" s="30">
        <f>U4*100/T4</f>
        <v>77.428223678926457</v>
      </c>
      <c r="W4" s="14">
        <v>350257</v>
      </c>
      <c r="X4" s="9">
        <f>R4+U4</f>
        <v>270652</v>
      </c>
      <c r="Y4" s="30">
        <f>X4*100/W4</f>
        <v>77.272402835632121</v>
      </c>
      <c r="Z4" s="8">
        <f>E4+H4+K4+N4+W4</f>
        <v>1025809</v>
      </c>
      <c r="AA4" s="8">
        <f>F4+I4+L4+O4+X4</f>
        <v>735066</v>
      </c>
      <c r="AB4" s="31">
        <f>AA4*100/Z4</f>
        <v>71.657199342177734</v>
      </c>
    </row>
    <row r="5" spans="1:30" s="6" customFormat="1" ht="15.75" x14ac:dyDescent="0.25">
      <c r="A5" s="15">
        <v>1</v>
      </c>
      <c r="B5" s="16" t="s">
        <v>19</v>
      </c>
      <c r="C5" s="17">
        <v>292</v>
      </c>
      <c r="D5" s="18">
        <v>27570</v>
      </c>
      <c r="E5" s="17">
        <v>261</v>
      </c>
      <c r="F5" s="17">
        <v>168</v>
      </c>
      <c r="G5" s="17">
        <v>64.400000000000006</v>
      </c>
      <c r="H5" s="18">
        <v>4328</v>
      </c>
      <c r="I5" s="18">
        <v>1932</v>
      </c>
      <c r="J5" s="17">
        <v>44.6</v>
      </c>
      <c r="K5" s="18">
        <v>6456</v>
      </c>
      <c r="L5" s="18">
        <v>3756</v>
      </c>
      <c r="M5" s="17">
        <v>58.2</v>
      </c>
      <c r="N5" s="18">
        <v>6205</v>
      </c>
      <c r="O5" s="18">
        <v>4040</v>
      </c>
      <c r="P5" s="17">
        <v>65.099999999999994</v>
      </c>
      <c r="Q5" s="18">
        <v>3632</v>
      </c>
      <c r="R5" s="18">
        <v>2589</v>
      </c>
      <c r="S5" s="17">
        <v>71.3</v>
      </c>
      <c r="T5" s="18">
        <v>6688</v>
      </c>
      <c r="U5" s="18">
        <v>4988</v>
      </c>
      <c r="V5" s="17">
        <v>74.599999999999994</v>
      </c>
      <c r="W5" s="18">
        <v>10320</v>
      </c>
      <c r="X5" s="18">
        <v>7640</v>
      </c>
      <c r="Y5" s="19">
        <v>74.031007751937977</v>
      </c>
      <c r="Z5" s="8">
        <f t="shared" ref="Z5:Z24" si="0">E5+H5+K5+N5+W5</f>
        <v>27570</v>
      </c>
      <c r="AA5" s="8">
        <f t="shared" ref="AA5:AA24" si="1">F5+I5+L5+O5+X5</f>
        <v>17536</v>
      </c>
      <c r="AB5" s="31">
        <f t="shared" ref="AB5:AB24" si="2">AA5*100/Z5</f>
        <v>63.605368153790351</v>
      </c>
    </row>
    <row r="6" spans="1:30" s="5" customFormat="1" ht="15.75" x14ac:dyDescent="0.25">
      <c r="A6" s="15">
        <v>2</v>
      </c>
      <c r="B6" s="16" t="s">
        <v>1</v>
      </c>
      <c r="C6" s="20">
        <v>608</v>
      </c>
      <c r="D6" s="21">
        <v>38868</v>
      </c>
      <c r="E6" s="20">
        <v>413</v>
      </c>
      <c r="F6" s="20">
        <v>267</v>
      </c>
      <c r="G6" s="20">
        <v>64.599999999999994</v>
      </c>
      <c r="H6" s="21">
        <v>4130</v>
      </c>
      <c r="I6" s="21">
        <v>2701</v>
      </c>
      <c r="J6" s="20">
        <v>65.400000000000006</v>
      </c>
      <c r="K6" s="21">
        <v>8690</v>
      </c>
      <c r="L6" s="21">
        <v>6185</v>
      </c>
      <c r="M6" s="20">
        <v>71.2</v>
      </c>
      <c r="N6" s="21">
        <v>10425</v>
      </c>
      <c r="O6" s="21">
        <v>8395</v>
      </c>
      <c r="P6" s="20">
        <v>80.5</v>
      </c>
      <c r="Q6" s="21">
        <v>10288</v>
      </c>
      <c r="R6" s="21">
        <v>8391</v>
      </c>
      <c r="S6" s="20">
        <v>81.599999999999994</v>
      </c>
      <c r="T6" s="21">
        <v>4922</v>
      </c>
      <c r="U6" s="21">
        <v>4128</v>
      </c>
      <c r="V6" s="20">
        <v>83.9</v>
      </c>
      <c r="W6" s="21">
        <v>15210</v>
      </c>
      <c r="X6" s="21">
        <v>12519</v>
      </c>
      <c r="Y6" s="22">
        <v>82.307692307692307</v>
      </c>
      <c r="Z6" s="8">
        <f t="shared" si="0"/>
        <v>38868</v>
      </c>
      <c r="AA6" s="8">
        <f t="shared" si="1"/>
        <v>30067</v>
      </c>
      <c r="AB6" s="31">
        <f t="shared" si="2"/>
        <v>77.356694453020481</v>
      </c>
      <c r="AC6" s="26"/>
      <c r="AD6" s="26"/>
    </row>
    <row r="7" spans="1:30" s="5" customFormat="1" ht="15.75" x14ac:dyDescent="0.25">
      <c r="A7" s="15">
        <v>3</v>
      </c>
      <c r="B7" s="16" t="s">
        <v>2</v>
      </c>
      <c r="C7" s="20">
        <v>576</v>
      </c>
      <c r="D7" s="21">
        <v>49551</v>
      </c>
      <c r="E7" s="20">
        <v>608</v>
      </c>
      <c r="F7" s="20">
        <v>360</v>
      </c>
      <c r="G7" s="20">
        <v>59.2</v>
      </c>
      <c r="H7" s="21">
        <v>4692</v>
      </c>
      <c r="I7" s="21">
        <v>3051</v>
      </c>
      <c r="J7" s="20">
        <v>65</v>
      </c>
      <c r="K7" s="21">
        <v>12379</v>
      </c>
      <c r="L7" s="21">
        <v>8822</v>
      </c>
      <c r="M7" s="20">
        <v>71.3</v>
      </c>
      <c r="N7" s="21">
        <v>14495</v>
      </c>
      <c r="O7" s="21">
        <v>10624</v>
      </c>
      <c r="P7" s="20">
        <v>73.3</v>
      </c>
      <c r="Q7" s="21">
        <v>8879</v>
      </c>
      <c r="R7" s="21">
        <v>6697</v>
      </c>
      <c r="S7" s="20">
        <v>75.400000000000006</v>
      </c>
      <c r="T7" s="21">
        <v>8498</v>
      </c>
      <c r="U7" s="21">
        <v>6776</v>
      </c>
      <c r="V7" s="20">
        <v>79.7</v>
      </c>
      <c r="W7" s="21">
        <v>17377</v>
      </c>
      <c r="X7" s="21">
        <v>13473</v>
      </c>
      <c r="Y7" s="22">
        <v>77.533521321286756</v>
      </c>
      <c r="Z7" s="8">
        <f t="shared" si="0"/>
        <v>49551</v>
      </c>
      <c r="AA7" s="8">
        <f t="shared" si="1"/>
        <v>36330</v>
      </c>
      <c r="AB7" s="31">
        <f t="shared" si="2"/>
        <v>73.318399225040864</v>
      </c>
      <c r="AC7" s="26"/>
      <c r="AD7" s="26"/>
    </row>
    <row r="8" spans="1:30" s="7" customFormat="1" ht="15.75" x14ac:dyDescent="0.25">
      <c r="A8" s="15">
        <v>4</v>
      </c>
      <c r="B8" s="16" t="s">
        <v>3</v>
      </c>
      <c r="C8" s="20">
        <v>977</v>
      </c>
      <c r="D8" s="21">
        <v>92724</v>
      </c>
      <c r="E8" s="21">
        <v>1974</v>
      </c>
      <c r="F8" s="21">
        <v>1295</v>
      </c>
      <c r="G8" s="20">
        <v>65.599999999999994</v>
      </c>
      <c r="H8" s="21">
        <v>10678</v>
      </c>
      <c r="I8" s="21">
        <v>7550</v>
      </c>
      <c r="J8" s="20">
        <v>70.7</v>
      </c>
      <c r="K8" s="21">
        <v>23347</v>
      </c>
      <c r="L8" s="21">
        <v>16344</v>
      </c>
      <c r="M8" s="20">
        <v>70</v>
      </c>
      <c r="N8" s="21">
        <v>24707</v>
      </c>
      <c r="O8" s="21">
        <v>17401</v>
      </c>
      <c r="P8" s="20">
        <v>70.400000000000006</v>
      </c>
      <c r="Q8" s="21">
        <v>15492</v>
      </c>
      <c r="R8" s="21">
        <v>11110</v>
      </c>
      <c r="S8" s="20">
        <v>71.7</v>
      </c>
      <c r="T8" s="21">
        <v>16526</v>
      </c>
      <c r="U8" s="21">
        <v>11982</v>
      </c>
      <c r="V8" s="20">
        <v>72.5</v>
      </c>
      <c r="W8" s="21">
        <v>32018</v>
      </c>
      <c r="X8" s="21">
        <v>23005</v>
      </c>
      <c r="Y8" s="22">
        <v>71.850209257292775</v>
      </c>
      <c r="Z8" s="8">
        <f t="shared" si="0"/>
        <v>92724</v>
      </c>
      <c r="AA8" s="8">
        <f t="shared" si="1"/>
        <v>65595</v>
      </c>
      <c r="AB8" s="31">
        <f t="shared" si="2"/>
        <v>70.74220266597645</v>
      </c>
      <c r="AC8" s="26"/>
      <c r="AD8" s="26"/>
    </row>
    <row r="9" spans="1:30" s="5" customFormat="1" ht="15.75" x14ac:dyDescent="0.25">
      <c r="A9" s="23">
        <v>5</v>
      </c>
      <c r="B9" s="24" t="s">
        <v>4</v>
      </c>
      <c r="C9" s="20">
        <v>414</v>
      </c>
      <c r="D9" s="21">
        <v>41002</v>
      </c>
      <c r="E9" s="21">
        <v>1218</v>
      </c>
      <c r="F9" s="20">
        <v>414</v>
      </c>
      <c r="G9" s="22">
        <v>33.990147783251231</v>
      </c>
      <c r="H9" s="21">
        <v>6372</v>
      </c>
      <c r="I9" s="21">
        <v>3240</v>
      </c>
      <c r="J9" s="20">
        <v>50.8</v>
      </c>
      <c r="K9" s="21">
        <v>10411</v>
      </c>
      <c r="L9" s="21">
        <v>5742</v>
      </c>
      <c r="M9" s="20">
        <v>55.1</v>
      </c>
      <c r="N9" s="21">
        <v>10518</v>
      </c>
      <c r="O9" s="21">
        <v>6760</v>
      </c>
      <c r="P9" s="20">
        <v>64.3</v>
      </c>
      <c r="Q9" s="21">
        <v>4117</v>
      </c>
      <c r="R9" s="21">
        <v>3175</v>
      </c>
      <c r="S9" s="20">
        <v>77.099999999999994</v>
      </c>
      <c r="T9" s="21">
        <v>8366</v>
      </c>
      <c r="U9" s="21">
        <v>5556</v>
      </c>
      <c r="V9" s="20">
        <v>66.400000000000006</v>
      </c>
      <c r="W9" s="21">
        <v>12483</v>
      </c>
      <c r="X9" s="21">
        <v>8732</v>
      </c>
      <c r="Y9" s="22">
        <v>69.951133541616599</v>
      </c>
      <c r="Z9" s="8">
        <f t="shared" si="0"/>
        <v>41002</v>
      </c>
      <c r="AA9" s="8">
        <f t="shared" si="1"/>
        <v>24888</v>
      </c>
      <c r="AB9" s="31">
        <f t="shared" si="2"/>
        <v>60.699478074240282</v>
      </c>
      <c r="AC9" s="26"/>
      <c r="AD9" s="26"/>
    </row>
    <row r="10" spans="1:30" s="5" customFormat="1" ht="15.75" x14ac:dyDescent="0.25">
      <c r="A10" s="15">
        <v>6</v>
      </c>
      <c r="B10" s="25" t="s">
        <v>15</v>
      </c>
      <c r="C10" s="20">
        <v>517</v>
      </c>
      <c r="D10" s="21">
        <v>37393</v>
      </c>
      <c r="E10" s="20">
        <v>874</v>
      </c>
      <c r="F10" s="20">
        <v>501</v>
      </c>
      <c r="G10" s="22">
        <v>57.322654462242561</v>
      </c>
      <c r="H10" s="21">
        <v>5496</v>
      </c>
      <c r="I10" s="21">
        <v>3821</v>
      </c>
      <c r="J10" s="22">
        <v>69.523289665211067</v>
      </c>
      <c r="K10" s="21">
        <v>8863</v>
      </c>
      <c r="L10" s="21">
        <v>6204</v>
      </c>
      <c r="M10" s="22">
        <v>69.998871713866635</v>
      </c>
      <c r="N10" s="21">
        <v>10092</v>
      </c>
      <c r="O10" s="21">
        <v>7625</v>
      </c>
      <c r="P10" s="22">
        <v>75.554894966309945</v>
      </c>
      <c r="Q10" s="21">
        <v>4443</v>
      </c>
      <c r="R10" s="21">
        <v>3956</v>
      </c>
      <c r="S10" s="20">
        <v>89</v>
      </c>
      <c r="T10" s="21">
        <v>7625</v>
      </c>
      <c r="U10" s="21">
        <v>6856</v>
      </c>
      <c r="V10" s="20">
        <v>89.9</v>
      </c>
      <c r="W10" s="21">
        <v>12068</v>
      </c>
      <c r="X10" s="21">
        <v>10812</v>
      </c>
      <c r="Y10" s="22">
        <v>89.59231024196221</v>
      </c>
      <c r="Z10" s="8">
        <f t="shared" si="0"/>
        <v>37393</v>
      </c>
      <c r="AA10" s="8">
        <f t="shared" si="1"/>
        <v>28963</v>
      </c>
      <c r="AB10" s="31">
        <f t="shared" si="2"/>
        <v>77.455673521782145</v>
      </c>
      <c r="AC10" s="26"/>
      <c r="AD10" s="26"/>
    </row>
    <row r="11" spans="1:30" s="5" customFormat="1" ht="15.75" x14ac:dyDescent="0.25">
      <c r="A11" s="15">
        <v>7</v>
      </c>
      <c r="B11" s="25" t="s">
        <v>5</v>
      </c>
      <c r="C11" s="20">
        <v>571</v>
      </c>
      <c r="D11" s="21">
        <v>70044</v>
      </c>
      <c r="E11" s="20">
        <v>0</v>
      </c>
      <c r="F11" s="20">
        <v>0</v>
      </c>
      <c r="G11" s="20">
        <v>0</v>
      </c>
      <c r="H11" s="21">
        <v>14277</v>
      </c>
      <c r="I11" s="21">
        <v>9184</v>
      </c>
      <c r="J11" s="20">
        <v>64.3</v>
      </c>
      <c r="K11" s="21">
        <v>16306</v>
      </c>
      <c r="L11" s="21">
        <v>10830</v>
      </c>
      <c r="M11" s="20">
        <v>66.400000000000006</v>
      </c>
      <c r="N11" s="21">
        <v>15926</v>
      </c>
      <c r="O11" s="21">
        <v>10801</v>
      </c>
      <c r="P11" s="20">
        <v>67.8</v>
      </c>
      <c r="Q11" s="21">
        <v>10861</v>
      </c>
      <c r="R11" s="21">
        <v>8614</v>
      </c>
      <c r="S11" s="20">
        <v>79.3</v>
      </c>
      <c r="T11" s="21">
        <v>12674</v>
      </c>
      <c r="U11" s="21">
        <v>9981</v>
      </c>
      <c r="V11" s="20">
        <v>78.7</v>
      </c>
      <c r="W11" s="21">
        <v>23535</v>
      </c>
      <c r="X11" s="21">
        <v>18595</v>
      </c>
      <c r="Y11" s="22">
        <v>79.00998512853198</v>
      </c>
      <c r="Z11" s="8">
        <f t="shared" si="0"/>
        <v>70044</v>
      </c>
      <c r="AA11" s="8">
        <f t="shared" si="1"/>
        <v>49410</v>
      </c>
      <c r="AB11" s="31">
        <f t="shared" si="2"/>
        <v>70.541373993489813</v>
      </c>
      <c r="AC11" s="26"/>
      <c r="AD11" s="26"/>
    </row>
    <row r="12" spans="1:30" s="5" customFormat="1" ht="15.75" x14ac:dyDescent="0.25">
      <c r="A12" s="15">
        <v>8</v>
      </c>
      <c r="B12" s="25" t="s">
        <v>20</v>
      </c>
      <c r="C12" s="20">
        <v>399</v>
      </c>
      <c r="D12" s="21">
        <v>36081</v>
      </c>
      <c r="E12" s="20">
        <v>254</v>
      </c>
      <c r="F12" s="20">
        <v>101</v>
      </c>
      <c r="G12" s="20">
        <v>39.799999999999997</v>
      </c>
      <c r="H12" s="21">
        <v>2875</v>
      </c>
      <c r="I12" s="21">
        <v>1370</v>
      </c>
      <c r="J12" s="20">
        <v>47.7</v>
      </c>
      <c r="K12" s="21">
        <v>8661</v>
      </c>
      <c r="L12" s="21">
        <v>4791</v>
      </c>
      <c r="M12" s="20">
        <v>55.3</v>
      </c>
      <c r="N12" s="21">
        <v>10428</v>
      </c>
      <c r="O12" s="21">
        <v>6276</v>
      </c>
      <c r="P12" s="20">
        <v>60.2</v>
      </c>
      <c r="Q12" s="21">
        <v>6073</v>
      </c>
      <c r="R12" s="21">
        <v>4125</v>
      </c>
      <c r="S12" s="22">
        <v>67.923596245677587</v>
      </c>
      <c r="T12" s="21">
        <v>7790</v>
      </c>
      <c r="U12" s="21">
        <v>6134</v>
      </c>
      <c r="V12" s="22">
        <v>78.741976893453142</v>
      </c>
      <c r="W12" s="21">
        <v>13863</v>
      </c>
      <c r="X12" s="21">
        <v>10259</v>
      </c>
      <c r="Y12" s="22">
        <v>74.002741109427973</v>
      </c>
      <c r="Z12" s="8">
        <f t="shared" si="0"/>
        <v>36081</v>
      </c>
      <c r="AA12" s="8">
        <f t="shared" si="1"/>
        <v>22797</v>
      </c>
      <c r="AB12" s="31">
        <f t="shared" si="2"/>
        <v>63.182838613120481</v>
      </c>
      <c r="AC12" s="26"/>
      <c r="AD12" s="26"/>
    </row>
    <row r="13" spans="1:30" s="5" customFormat="1" ht="15.75" x14ac:dyDescent="0.25">
      <c r="A13" s="15">
        <v>9</v>
      </c>
      <c r="B13" s="25" t="s">
        <v>6</v>
      </c>
      <c r="C13" s="20">
        <v>532</v>
      </c>
      <c r="D13" s="21">
        <v>41734</v>
      </c>
      <c r="E13" s="20">
        <v>502</v>
      </c>
      <c r="F13" s="20">
        <v>140</v>
      </c>
      <c r="G13" s="20">
        <v>27.9</v>
      </c>
      <c r="H13" s="21">
        <v>6170</v>
      </c>
      <c r="I13" s="21">
        <v>2608</v>
      </c>
      <c r="J13" s="20">
        <v>42.3</v>
      </c>
      <c r="K13" s="21">
        <v>10752</v>
      </c>
      <c r="L13" s="21">
        <v>6072</v>
      </c>
      <c r="M13" s="20">
        <v>56.5</v>
      </c>
      <c r="N13" s="21">
        <v>11521</v>
      </c>
      <c r="O13" s="21">
        <v>8324</v>
      </c>
      <c r="P13" s="20">
        <v>72.2</v>
      </c>
      <c r="Q13" s="21">
        <v>8739</v>
      </c>
      <c r="R13" s="21">
        <v>6921</v>
      </c>
      <c r="S13" s="20">
        <v>79.400000000000006</v>
      </c>
      <c r="T13" s="21">
        <v>4050</v>
      </c>
      <c r="U13" s="21">
        <v>2991</v>
      </c>
      <c r="V13" s="20">
        <v>73.8</v>
      </c>
      <c r="W13" s="21">
        <v>12789</v>
      </c>
      <c r="X13" s="21">
        <v>9912</v>
      </c>
      <c r="Y13" s="22">
        <v>77.504105090311995</v>
      </c>
      <c r="Z13" s="8">
        <f t="shared" si="0"/>
        <v>41734</v>
      </c>
      <c r="AA13" s="8">
        <f t="shared" si="1"/>
        <v>27056</v>
      </c>
      <c r="AB13" s="31">
        <f t="shared" si="2"/>
        <v>64.829635309340105</v>
      </c>
      <c r="AC13" s="26"/>
      <c r="AD13" s="26"/>
    </row>
    <row r="14" spans="1:30" s="5" customFormat="1" ht="15.75" x14ac:dyDescent="0.25">
      <c r="A14" s="15">
        <v>10</v>
      </c>
      <c r="B14" s="25" t="s">
        <v>7</v>
      </c>
      <c r="C14" s="20">
        <v>547</v>
      </c>
      <c r="D14" s="21">
        <v>34249</v>
      </c>
      <c r="E14" s="21">
        <v>1188</v>
      </c>
      <c r="F14" s="20">
        <v>526</v>
      </c>
      <c r="G14" s="20">
        <v>44.3</v>
      </c>
      <c r="H14" s="21">
        <v>5417</v>
      </c>
      <c r="I14" s="21">
        <v>3128</v>
      </c>
      <c r="J14" s="20">
        <v>57.7</v>
      </c>
      <c r="K14" s="21">
        <v>8423</v>
      </c>
      <c r="L14" s="21">
        <v>6555</v>
      </c>
      <c r="M14" s="20">
        <v>77.8</v>
      </c>
      <c r="N14" s="21">
        <v>8376</v>
      </c>
      <c r="O14" s="21">
        <v>6903</v>
      </c>
      <c r="P14" s="20">
        <v>82.4</v>
      </c>
      <c r="Q14" s="21">
        <v>5291</v>
      </c>
      <c r="R14" s="21">
        <v>4733</v>
      </c>
      <c r="S14" s="20">
        <v>89.5</v>
      </c>
      <c r="T14" s="21">
        <v>5554</v>
      </c>
      <c r="U14" s="21">
        <v>4737</v>
      </c>
      <c r="V14" s="20">
        <v>85.3</v>
      </c>
      <c r="W14" s="21">
        <v>10845</v>
      </c>
      <c r="X14" s="21">
        <v>9180</v>
      </c>
      <c r="Y14" s="22">
        <v>84.647302904564313</v>
      </c>
      <c r="Z14" s="8">
        <f t="shared" si="0"/>
        <v>34249</v>
      </c>
      <c r="AA14" s="8">
        <f t="shared" si="1"/>
        <v>26292</v>
      </c>
      <c r="AB14" s="31">
        <f t="shared" si="2"/>
        <v>76.767204881894358</v>
      </c>
      <c r="AC14" s="26"/>
      <c r="AD14" s="26"/>
    </row>
    <row r="15" spans="1:30" s="5" customFormat="1" ht="15.75" x14ac:dyDescent="0.25">
      <c r="A15" s="15">
        <v>11</v>
      </c>
      <c r="B15" s="25" t="s">
        <v>8</v>
      </c>
      <c r="C15" s="20">
        <v>679</v>
      </c>
      <c r="D15" s="21">
        <v>49743</v>
      </c>
      <c r="E15" s="20">
        <v>783</v>
      </c>
      <c r="F15" s="20">
        <v>611</v>
      </c>
      <c r="G15" s="20">
        <v>78</v>
      </c>
      <c r="H15" s="21">
        <v>4039</v>
      </c>
      <c r="I15" s="21">
        <v>3390</v>
      </c>
      <c r="J15" s="20">
        <v>84</v>
      </c>
      <c r="K15" s="21">
        <v>11144</v>
      </c>
      <c r="L15" s="21">
        <v>9603</v>
      </c>
      <c r="M15" s="20">
        <v>86.2</v>
      </c>
      <c r="N15" s="21">
        <v>15777</v>
      </c>
      <c r="O15" s="21">
        <v>13812</v>
      </c>
      <c r="P15" s="20">
        <v>87.5</v>
      </c>
      <c r="Q15" s="21">
        <v>7757</v>
      </c>
      <c r="R15" s="21">
        <v>6940</v>
      </c>
      <c r="S15" s="20">
        <v>89.5</v>
      </c>
      <c r="T15" s="21">
        <v>10243</v>
      </c>
      <c r="U15" s="21">
        <v>8905</v>
      </c>
      <c r="V15" s="20">
        <v>87</v>
      </c>
      <c r="W15" s="21">
        <v>18000</v>
      </c>
      <c r="X15" s="21">
        <v>15845</v>
      </c>
      <c r="Y15" s="22">
        <v>88.027777777777786</v>
      </c>
      <c r="Z15" s="8">
        <f t="shared" si="0"/>
        <v>49743</v>
      </c>
      <c r="AA15" s="8">
        <f t="shared" si="1"/>
        <v>43261</v>
      </c>
      <c r="AB15" s="31">
        <f t="shared" si="2"/>
        <v>86.969020766741053</v>
      </c>
      <c r="AC15" s="26"/>
      <c r="AD15" s="26"/>
    </row>
    <row r="16" spans="1:30" s="5" customFormat="1" ht="15.75" x14ac:dyDescent="0.25">
      <c r="A16" s="15">
        <v>12</v>
      </c>
      <c r="B16" s="25" t="s">
        <v>9</v>
      </c>
      <c r="C16" s="20">
        <v>347</v>
      </c>
      <c r="D16" s="21">
        <v>46532</v>
      </c>
      <c r="E16" s="20">
        <v>268</v>
      </c>
      <c r="F16" s="20">
        <v>94</v>
      </c>
      <c r="G16" s="22">
        <v>35.074626865671647</v>
      </c>
      <c r="H16" s="21">
        <v>4180</v>
      </c>
      <c r="I16" s="21">
        <v>2298</v>
      </c>
      <c r="J16" s="22">
        <v>54.976076555023923</v>
      </c>
      <c r="K16" s="21">
        <v>9629</v>
      </c>
      <c r="L16" s="21">
        <v>5945</v>
      </c>
      <c r="M16" s="22">
        <v>61.740575345311044</v>
      </c>
      <c r="N16" s="21">
        <v>12691</v>
      </c>
      <c r="O16" s="21">
        <v>9185</v>
      </c>
      <c r="P16" s="22">
        <v>72.374123394531551</v>
      </c>
      <c r="Q16" s="21">
        <v>10227</v>
      </c>
      <c r="R16" s="21">
        <v>8384</v>
      </c>
      <c r="S16" s="22">
        <v>81.979074997555486</v>
      </c>
      <c r="T16" s="21">
        <v>9537</v>
      </c>
      <c r="U16" s="21">
        <v>7820</v>
      </c>
      <c r="V16" s="22">
        <v>81.996434937611411</v>
      </c>
      <c r="W16" s="21">
        <v>19764</v>
      </c>
      <c r="X16" s="21">
        <v>16204</v>
      </c>
      <c r="Y16" s="22">
        <v>81.987451932807119</v>
      </c>
      <c r="Z16" s="8">
        <f t="shared" si="0"/>
        <v>46532</v>
      </c>
      <c r="AA16" s="8">
        <f t="shared" si="1"/>
        <v>33726</v>
      </c>
      <c r="AB16" s="31">
        <f t="shared" si="2"/>
        <v>72.479154130490841</v>
      </c>
      <c r="AC16" s="26"/>
      <c r="AD16" s="26"/>
    </row>
    <row r="17" spans="1:30" s="5" customFormat="1" ht="15.75" x14ac:dyDescent="0.25">
      <c r="A17" s="15">
        <v>13</v>
      </c>
      <c r="B17" s="16" t="s">
        <v>10</v>
      </c>
      <c r="C17" s="20">
        <v>380</v>
      </c>
      <c r="D17" s="21">
        <v>35813</v>
      </c>
      <c r="E17" s="21">
        <v>1637</v>
      </c>
      <c r="F17" s="21">
        <v>1035</v>
      </c>
      <c r="G17" s="20">
        <v>63.2</v>
      </c>
      <c r="H17" s="21">
        <v>6344</v>
      </c>
      <c r="I17" s="21">
        <v>3944</v>
      </c>
      <c r="J17" s="20">
        <v>52.7</v>
      </c>
      <c r="K17" s="21">
        <v>8346</v>
      </c>
      <c r="L17" s="21">
        <v>5898</v>
      </c>
      <c r="M17" s="20">
        <v>70.7</v>
      </c>
      <c r="N17" s="21">
        <v>9018</v>
      </c>
      <c r="O17" s="21">
        <v>6704</v>
      </c>
      <c r="P17" s="20">
        <v>74.3</v>
      </c>
      <c r="Q17" s="21">
        <v>7086</v>
      </c>
      <c r="R17" s="21">
        <v>6132</v>
      </c>
      <c r="S17" s="20">
        <v>86.5</v>
      </c>
      <c r="T17" s="21">
        <v>3382</v>
      </c>
      <c r="U17" s="21">
        <v>3200</v>
      </c>
      <c r="V17" s="20">
        <v>94.6</v>
      </c>
      <c r="W17" s="21">
        <v>10468</v>
      </c>
      <c r="X17" s="21">
        <v>9332</v>
      </c>
      <c r="Y17" s="20">
        <v>89.1</v>
      </c>
      <c r="Z17" s="8">
        <f t="shared" si="0"/>
        <v>35813</v>
      </c>
      <c r="AA17" s="8">
        <f t="shared" si="1"/>
        <v>26913</v>
      </c>
      <c r="AB17" s="31">
        <f t="shared" si="2"/>
        <v>75.148689023538935</v>
      </c>
      <c r="AC17" s="26"/>
      <c r="AD17" s="26"/>
    </row>
    <row r="18" spans="1:30" s="5" customFormat="1" ht="15.75" x14ac:dyDescent="0.25">
      <c r="A18" s="15">
        <v>14</v>
      </c>
      <c r="B18" s="16" t="s">
        <v>16</v>
      </c>
      <c r="C18" s="20">
        <v>466</v>
      </c>
      <c r="D18" s="21">
        <v>21132</v>
      </c>
      <c r="E18" s="20">
        <v>620</v>
      </c>
      <c r="F18" s="20">
        <v>344</v>
      </c>
      <c r="G18" s="20">
        <v>55.5</v>
      </c>
      <c r="H18" s="21">
        <v>3358</v>
      </c>
      <c r="I18" s="21">
        <v>1917</v>
      </c>
      <c r="J18" s="20">
        <v>57.1</v>
      </c>
      <c r="K18" s="21">
        <v>4867</v>
      </c>
      <c r="L18" s="21">
        <v>3319</v>
      </c>
      <c r="M18" s="20">
        <v>68.2</v>
      </c>
      <c r="N18" s="21">
        <v>5180</v>
      </c>
      <c r="O18" s="21">
        <v>3975</v>
      </c>
      <c r="P18" s="20">
        <v>76.7</v>
      </c>
      <c r="Q18" s="21">
        <v>2818</v>
      </c>
      <c r="R18" s="21">
        <v>2222</v>
      </c>
      <c r="S18" s="20">
        <v>78.900000000000006</v>
      </c>
      <c r="T18" s="21">
        <v>4289</v>
      </c>
      <c r="U18" s="21">
        <v>3101</v>
      </c>
      <c r="V18" s="20">
        <v>72.3</v>
      </c>
      <c r="W18" s="21">
        <v>7107</v>
      </c>
      <c r="X18" s="21">
        <v>5323</v>
      </c>
      <c r="Y18" s="22">
        <v>74.897987899254261</v>
      </c>
      <c r="Z18" s="8">
        <f t="shared" si="0"/>
        <v>21132</v>
      </c>
      <c r="AA18" s="8">
        <f t="shared" si="1"/>
        <v>14878</v>
      </c>
      <c r="AB18" s="31">
        <f t="shared" si="2"/>
        <v>70.405072875260274</v>
      </c>
      <c r="AC18" s="26"/>
      <c r="AD18" s="26"/>
    </row>
    <row r="19" spans="1:30" s="5" customFormat="1" ht="15.75" x14ac:dyDescent="0.25">
      <c r="A19" s="15">
        <v>15</v>
      </c>
      <c r="B19" s="16" t="s">
        <v>11</v>
      </c>
      <c r="C19" s="20">
        <v>1381</v>
      </c>
      <c r="D19" s="21">
        <v>177864</v>
      </c>
      <c r="E19" s="21">
        <v>4958</v>
      </c>
      <c r="F19" s="21">
        <v>2487</v>
      </c>
      <c r="G19" s="22">
        <v>50.161355385235986</v>
      </c>
      <c r="H19" s="21">
        <v>24878</v>
      </c>
      <c r="I19" s="21">
        <v>19212</v>
      </c>
      <c r="J19" s="22">
        <v>77.22485730364177</v>
      </c>
      <c r="K19" s="21">
        <v>43409</v>
      </c>
      <c r="L19" s="21">
        <v>28135</v>
      </c>
      <c r="M19" s="22">
        <v>64.81374830104356</v>
      </c>
      <c r="N19" s="21">
        <v>45818</v>
      </c>
      <c r="O19" s="21">
        <v>29965</v>
      </c>
      <c r="P19" s="22">
        <v>65.400061111353608</v>
      </c>
      <c r="Q19" s="21">
        <v>25207</v>
      </c>
      <c r="R19" s="21">
        <v>18441</v>
      </c>
      <c r="S19" s="22">
        <v>73.158249692545724</v>
      </c>
      <c r="T19" s="21">
        <v>33594</v>
      </c>
      <c r="U19" s="21">
        <v>23809</v>
      </c>
      <c r="V19" s="22">
        <v>70.872774900279808</v>
      </c>
      <c r="W19" s="21">
        <v>58801</v>
      </c>
      <c r="X19" s="21">
        <v>42250</v>
      </c>
      <c r="Y19" s="22">
        <v>71.852519514974233</v>
      </c>
      <c r="Z19" s="8">
        <f t="shared" si="0"/>
        <v>177864</v>
      </c>
      <c r="AA19" s="8">
        <f t="shared" si="1"/>
        <v>122049</v>
      </c>
      <c r="AB19" s="31">
        <f t="shared" si="2"/>
        <v>68.619282148158149</v>
      </c>
      <c r="AC19" s="26"/>
      <c r="AD19" s="26"/>
    </row>
    <row r="20" spans="1:30" s="5" customFormat="1" ht="15.75" x14ac:dyDescent="0.25">
      <c r="A20" s="15">
        <v>16</v>
      </c>
      <c r="B20" s="16" t="s">
        <v>21</v>
      </c>
      <c r="C20" s="20">
        <v>105</v>
      </c>
      <c r="D20" s="21">
        <v>11379</v>
      </c>
      <c r="E20" s="20">
        <v>196</v>
      </c>
      <c r="F20" s="20">
        <v>101</v>
      </c>
      <c r="G20" s="20">
        <v>51.5</v>
      </c>
      <c r="H20" s="21">
        <v>2224</v>
      </c>
      <c r="I20" s="21">
        <v>1040</v>
      </c>
      <c r="J20" s="20">
        <v>46.8</v>
      </c>
      <c r="K20" s="21">
        <v>2536</v>
      </c>
      <c r="L20" s="21">
        <v>1593</v>
      </c>
      <c r="M20" s="20">
        <v>62.8</v>
      </c>
      <c r="N20" s="21">
        <v>2734</v>
      </c>
      <c r="O20" s="21">
        <v>1823</v>
      </c>
      <c r="P20" s="20">
        <v>66.7</v>
      </c>
      <c r="Q20" s="20">
        <v>823</v>
      </c>
      <c r="R20" s="20">
        <v>607</v>
      </c>
      <c r="S20" s="20">
        <v>73.8</v>
      </c>
      <c r="T20" s="21">
        <v>2866</v>
      </c>
      <c r="U20" s="21">
        <v>2124</v>
      </c>
      <c r="V20" s="20">
        <v>74.099999999999994</v>
      </c>
      <c r="W20" s="21">
        <v>3689</v>
      </c>
      <c r="X20" s="21">
        <v>2731</v>
      </c>
      <c r="Y20" s="22">
        <v>74.030902683654105</v>
      </c>
      <c r="Z20" s="8">
        <f t="shared" si="0"/>
        <v>11379</v>
      </c>
      <c r="AA20" s="8">
        <f t="shared" si="1"/>
        <v>7288</v>
      </c>
      <c r="AB20" s="31">
        <f t="shared" si="2"/>
        <v>64.047807364443273</v>
      </c>
      <c r="AC20" s="26"/>
      <c r="AD20" s="26"/>
    </row>
    <row r="21" spans="1:30" s="7" customFormat="1" ht="15.75" x14ac:dyDescent="0.25">
      <c r="A21" s="15">
        <v>17</v>
      </c>
      <c r="B21" s="25" t="s">
        <v>17</v>
      </c>
      <c r="C21" s="20">
        <v>407</v>
      </c>
      <c r="D21" s="21">
        <v>33919</v>
      </c>
      <c r="E21" s="21">
        <v>1125</v>
      </c>
      <c r="F21" s="20">
        <v>435</v>
      </c>
      <c r="G21" s="20">
        <v>38.700000000000003</v>
      </c>
      <c r="H21" s="21">
        <v>5398</v>
      </c>
      <c r="I21" s="21">
        <v>2559</v>
      </c>
      <c r="J21" s="20">
        <v>47.4</v>
      </c>
      <c r="K21" s="21">
        <v>7705</v>
      </c>
      <c r="L21" s="21">
        <v>5269</v>
      </c>
      <c r="M21" s="20">
        <v>68.400000000000006</v>
      </c>
      <c r="N21" s="21">
        <v>7930</v>
      </c>
      <c r="O21" s="21">
        <v>6188</v>
      </c>
      <c r="P21" s="20">
        <v>78</v>
      </c>
      <c r="Q21" s="21">
        <v>6150</v>
      </c>
      <c r="R21" s="21">
        <v>4793</v>
      </c>
      <c r="S21" s="22">
        <v>77.934959349593498</v>
      </c>
      <c r="T21" s="21">
        <v>5611</v>
      </c>
      <c r="U21" s="21">
        <v>4368</v>
      </c>
      <c r="V21" s="22">
        <v>77.847086080912504</v>
      </c>
      <c r="W21" s="21">
        <v>11761</v>
      </c>
      <c r="X21" s="21">
        <v>9161</v>
      </c>
      <c r="Y21" s="22">
        <v>77.893036306436528</v>
      </c>
      <c r="Z21" s="8">
        <f t="shared" si="0"/>
        <v>33919</v>
      </c>
      <c r="AA21" s="8">
        <f t="shared" si="1"/>
        <v>23612</v>
      </c>
      <c r="AB21" s="31">
        <f t="shared" si="2"/>
        <v>69.612901323741852</v>
      </c>
      <c r="AC21" s="26"/>
      <c r="AD21" s="26"/>
    </row>
    <row r="22" spans="1:30" s="5" customFormat="1" ht="15.75" x14ac:dyDescent="0.25">
      <c r="A22" s="15">
        <v>18</v>
      </c>
      <c r="B22" s="16" t="s">
        <v>18</v>
      </c>
      <c r="C22" s="20">
        <v>372</v>
      </c>
      <c r="D22" s="21">
        <v>45807</v>
      </c>
      <c r="E22" s="20">
        <v>207</v>
      </c>
      <c r="F22" s="20">
        <v>181</v>
      </c>
      <c r="G22" s="20">
        <v>87.4</v>
      </c>
      <c r="H22" s="21">
        <v>6112</v>
      </c>
      <c r="I22" s="21">
        <v>5201</v>
      </c>
      <c r="J22" s="20">
        <v>85.1</v>
      </c>
      <c r="K22" s="21">
        <v>11286</v>
      </c>
      <c r="L22" s="21">
        <v>9845</v>
      </c>
      <c r="M22" s="20">
        <v>87.2</v>
      </c>
      <c r="N22" s="21">
        <v>13678</v>
      </c>
      <c r="O22" s="21">
        <v>11986</v>
      </c>
      <c r="P22" s="20">
        <v>87.6</v>
      </c>
      <c r="Q22" s="21">
        <v>12418</v>
      </c>
      <c r="R22" s="21">
        <v>10212</v>
      </c>
      <c r="S22" s="20">
        <v>82.2</v>
      </c>
      <c r="T22" s="21">
        <v>2106</v>
      </c>
      <c r="U22" s="21">
        <v>1724</v>
      </c>
      <c r="V22" s="20">
        <v>81.900000000000006</v>
      </c>
      <c r="W22" s="21">
        <v>14524</v>
      </c>
      <c r="X22" s="21">
        <v>12004</v>
      </c>
      <c r="Y22" s="22">
        <v>82.649407876618014</v>
      </c>
      <c r="Z22" s="8">
        <f t="shared" si="0"/>
        <v>45807</v>
      </c>
      <c r="AA22" s="8">
        <f t="shared" si="1"/>
        <v>39217</v>
      </c>
      <c r="AB22" s="31">
        <f t="shared" si="2"/>
        <v>85.613552513807932</v>
      </c>
      <c r="AC22" s="26"/>
      <c r="AD22" s="26"/>
    </row>
    <row r="23" spans="1:30" s="5" customFormat="1" ht="15.75" x14ac:dyDescent="0.25">
      <c r="A23" s="15">
        <v>19</v>
      </c>
      <c r="B23" s="16" t="s">
        <v>12</v>
      </c>
      <c r="C23" s="20">
        <v>866</v>
      </c>
      <c r="D23" s="21">
        <v>68621</v>
      </c>
      <c r="E23" s="20">
        <v>39</v>
      </c>
      <c r="F23" s="20">
        <v>17</v>
      </c>
      <c r="G23" s="20">
        <v>43.6</v>
      </c>
      <c r="H23" s="21">
        <v>7824</v>
      </c>
      <c r="I23" s="21">
        <v>4572</v>
      </c>
      <c r="J23" s="20">
        <v>58.4</v>
      </c>
      <c r="K23" s="21">
        <v>17512</v>
      </c>
      <c r="L23" s="21">
        <v>11178</v>
      </c>
      <c r="M23" s="20">
        <v>63.8</v>
      </c>
      <c r="N23" s="21">
        <v>21671</v>
      </c>
      <c r="O23" s="21">
        <v>15450</v>
      </c>
      <c r="P23" s="20">
        <v>71.3</v>
      </c>
      <c r="Q23" s="21">
        <v>21397</v>
      </c>
      <c r="R23" s="21">
        <v>16250</v>
      </c>
      <c r="S23" s="20">
        <v>75.900000000000006</v>
      </c>
      <c r="T23" s="20">
        <v>178</v>
      </c>
      <c r="U23" s="20">
        <v>130</v>
      </c>
      <c r="V23" s="20">
        <v>73</v>
      </c>
      <c r="W23" s="21">
        <v>21575</v>
      </c>
      <c r="X23" s="21">
        <v>15958</v>
      </c>
      <c r="Y23" s="22">
        <v>73.965237543453071</v>
      </c>
      <c r="Z23" s="8">
        <f t="shared" si="0"/>
        <v>68621</v>
      </c>
      <c r="AA23" s="8">
        <f t="shared" si="1"/>
        <v>47175</v>
      </c>
      <c r="AB23" s="31">
        <f t="shared" si="2"/>
        <v>68.747176520307193</v>
      </c>
      <c r="AC23" s="26"/>
      <c r="AD23" s="26"/>
    </row>
    <row r="24" spans="1:30" s="5" customFormat="1" ht="15.75" x14ac:dyDescent="0.25">
      <c r="A24" s="15">
        <v>20</v>
      </c>
      <c r="B24" s="16" t="s">
        <v>13</v>
      </c>
      <c r="C24" s="20">
        <v>591</v>
      </c>
      <c r="D24" s="21">
        <v>65783</v>
      </c>
      <c r="E24" s="21">
        <v>1363</v>
      </c>
      <c r="F24" s="21">
        <v>1017</v>
      </c>
      <c r="G24" s="20">
        <v>74.599999999999994</v>
      </c>
      <c r="H24" s="21">
        <v>8793</v>
      </c>
      <c r="I24" s="21">
        <v>6423</v>
      </c>
      <c r="J24" s="20">
        <v>73</v>
      </c>
      <c r="K24" s="21">
        <v>14597</v>
      </c>
      <c r="L24" s="21">
        <v>10475</v>
      </c>
      <c r="M24" s="20">
        <v>71.8</v>
      </c>
      <c r="N24" s="21">
        <v>16970</v>
      </c>
      <c r="O24" s="21">
        <v>12381</v>
      </c>
      <c r="P24" s="20">
        <v>73</v>
      </c>
      <c r="Q24" s="21">
        <v>16702</v>
      </c>
      <c r="R24" s="21">
        <v>11037</v>
      </c>
      <c r="S24" s="20">
        <v>66.099999999999994</v>
      </c>
      <c r="T24" s="21">
        <v>7358</v>
      </c>
      <c r="U24" s="21">
        <v>6013</v>
      </c>
      <c r="V24" s="20">
        <v>81.7</v>
      </c>
      <c r="W24" s="21">
        <v>24060</v>
      </c>
      <c r="X24" s="21">
        <v>17050</v>
      </c>
      <c r="Y24" s="22">
        <v>70.864505403158773</v>
      </c>
      <c r="Z24" s="8">
        <f t="shared" si="0"/>
        <v>65783</v>
      </c>
      <c r="AA24" s="8">
        <f t="shared" si="1"/>
        <v>47346</v>
      </c>
      <c r="AB24" s="31">
        <f t="shared" si="2"/>
        <v>71.973002143410909</v>
      </c>
      <c r="AC24" s="26"/>
      <c r="AD24" s="26"/>
    </row>
    <row r="25" spans="1:30" ht="15.75" x14ac:dyDescent="0.25">
      <c r="A25" s="2"/>
      <c r="B25" s="2"/>
    </row>
    <row r="28" spans="1:30" x14ac:dyDescent="0.25">
      <c r="B28"/>
    </row>
  </sheetData>
  <mergeCells count="2">
    <mergeCell ref="A2:Y2"/>
    <mergeCell ref="X1:Y1"/>
  </mergeCells>
  <pageMargins left="0.7" right="0.7" top="0.75" bottom="0.75" header="0.3" footer="0.3"/>
  <pageSetup paperSize="9" scale="44" orientation="landscape" r:id="rId1"/>
  <colBreaks count="1" manualBreakCount="1">
    <brk id="28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2023-06-27T10:51:51Z</dcterms:modified>
</cp:coreProperties>
</file>